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ЮР.ЛИЦА -РАСЧЕТ" sheetId="1" r:id="rId1"/>
  </sheets>
  <definedNames/>
  <calcPr fullCalcOnLoad="1"/>
</workbook>
</file>

<file path=xl/sharedStrings.xml><?xml version="1.0" encoding="utf-8"?>
<sst xmlns="http://schemas.openxmlformats.org/spreadsheetml/2006/main" count="88" uniqueCount="54">
  <si>
    <t>Итого</t>
  </si>
  <si>
    <t>№</t>
  </si>
  <si>
    <t>Цена</t>
  </si>
  <si>
    <t>Коли-чество</t>
  </si>
  <si>
    <t>Сумма</t>
  </si>
  <si>
    <t>х</t>
  </si>
  <si>
    <t>м.п.</t>
  </si>
  <si>
    <t>Специалист</t>
  </si>
  <si>
    <t>мес.</t>
  </si>
  <si>
    <t>%</t>
  </si>
  <si>
    <t>пач.</t>
  </si>
  <si>
    <t>(руб./коп.)</t>
  </si>
  <si>
    <t>Бумага формат А4</t>
  </si>
  <si>
    <t>Услуги Интернет (800 кбит/с)</t>
  </si>
  <si>
    <t>шт.</t>
  </si>
  <si>
    <t>Оплата труда работников</t>
  </si>
  <si>
    <t>Ед.изме-рения</t>
  </si>
  <si>
    <t>Наименование статьи расходов</t>
  </si>
  <si>
    <t>-</t>
  </si>
  <si>
    <t>Начисления на выплату по оплате труда работников</t>
  </si>
  <si>
    <t>Картридж</t>
  </si>
  <si>
    <t>Руководитель  работы</t>
  </si>
  <si>
    <t>Командировочные расходы</t>
  </si>
  <si>
    <t>Микроскоп</t>
  </si>
  <si>
    <t>оплата проезда</t>
  </si>
  <si>
    <t>Получение патента</t>
  </si>
  <si>
    <t>Оплата труда работников с начислениями на выплаты по оплате труда</t>
  </si>
  <si>
    <t>1.2</t>
  </si>
  <si>
    <t>В п.4 указываются расходы на приобретение основных средств (оборудования) необходимых для выполнения Проекта</t>
  </si>
  <si>
    <r>
      <t xml:space="preserve">Общехозяйственные расходы </t>
    </r>
    <r>
      <rPr>
        <sz val="10"/>
        <rFont val="Arial Cyr"/>
        <family val="0"/>
      </rPr>
      <t>(не более 15 % от пп.1-4)</t>
    </r>
  </si>
  <si>
    <t>В п.3 указываются расходы на командировки (стажировки) в рамках выполнения Проекта, расходы на проживание и оплату суточных рассчитываются по соответствующему нормативу</t>
  </si>
  <si>
    <t>В п.5. указываются расходы на выполнение проекта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на реализацию проекта, связанные с хозяйственным и административным обеспечением услуг (работ). Сумма в п.5 не должна превышать 15 % от суммы пп.1-4.</t>
  </si>
  <si>
    <t>ДЛЯ ЮРИДИЧЕСКИХ ЛИЦ</t>
  </si>
  <si>
    <t>Расшифровка к статьям расходов                                                                                              на проведение работ по гранту</t>
  </si>
  <si>
    <t>Руководитель работы (штатный)</t>
  </si>
  <si>
    <t>Специалист (по договору подряда)</t>
  </si>
  <si>
    <t>Приобретение основных средств (необходимых для выполнения проекта)</t>
  </si>
  <si>
    <t>Услуги, работы сторонних организаций</t>
  </si>
  <si>
    <t>В п.6 расходы не должны превышать  50 % от суммы запрашиваемой субсидии, в п.6 рассчитывается стоимость услуг (работ) юридических лиц, привлекаемых для выполнения проекта с расшифровкой по каждому виду оказываемых услуг (работ).</t>
  </si>
  <si>
    <t>Руководитель претендента на получение субсидии</t>
  </si>
  <si>
    <t>_________________ Ф.И.О.</t>
  </si>
  <si>
    <t>Приобретение предметов снабжения и материалов</t>
  </si>
  <si>
    <t>1.1</t>
  </si>
  <si>
    <t>б)</t>
  </si>
  <si>
    <t>а)</t>
  </si>
  <si>
    <t>В п.2  приводится расчет стоимости материальных запасов, необходимых для выполнения проекта, с расшифровкой по каждому виду расходов</t>
  </si>
  <si>
    <t>В п.1приводится расчет фонда оплаты труда (ФОТ) основных и вспомогательных работников и начислений (30,2%), по каждому работнику или по группам работников. Здесь же, отдельно, приводится расчет ФОТ работников соискателя, выполняющих работу по договорам гражданско-правового характера, с выделением начислений (27,1%). Расчет ФОТ  осуществляется в пределах среднего уровня оплаты труда соответствующих работников в бюджетных учреждениях. Процент начислений на выплату по оплате труда (страховые взносы) должен соответствовать уведомлению налоговой инспекции.  Количество месяцев работы одного специалиста не может превышать 10 мес. Сумма в п.1 не должна превышать 50 % от суммы запрашиваемой субсидии</t>
  </si>
  <si>
    <t>2.1</t>
  </si>
  <si>
    <t>2.2</t>
  </si>
  <si>
    <t>6.1</t>
  </si>
  <si>
    <t>6.2</t>
  </si>
  <si>
    <t>4.1</t>
  </si>
  <si>
    <t>Главный бухгалтер претендента на получение субсидии   _____________</t>
  </si>
  <si>
    <r>
      <t xml:space="preserve">Примечание: </t>
    </r>
    <r>
      <rPr>
        <i/>
        <sz val="10"/>
        <rFont val="Arial Cyr"/>
        <family val="0"/>
      </rPr>
      <t>в пп.1-4 и 6 указываются прямые расходы, необходимые для выполнения проекта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</si>
</sst>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justify" wrapText="1"/>
    </xf>
    <xf numFmtId="0" fontId="0" fillId="0" borderId="12" xfId="0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0">
      <selection activeCell="A24" sqref="A24"/>
    </sheetView>
  </sheetViews>
  <sheetFormatPr defaultColWidth="9.00390625" defaultRowHeight="12.75"/>
  <cols>
    <col min="1" max="1" width="4.125" style="0" customWidth="1"/>
    <col min="2" max="2" width="41.375" style="0" customWidth="1"/>
    <col min="3" max="3" width="8.00390625" style="0" customWidth="1"/>
    <col min="4" max="4" width="8.125" style="0" customWidth="1"/>
    <col min="5" max="5" width="11.875" style="0" customWidth="1"/>
    <col min="6" max="6" width="14.625" style="0" customWidth="1"/>
  </cols>
  <sheetData>
    <row r="1" ht="15" customHeight="1">
      <c r="F1" s="19" t="s">
        <v>32</v>
      </c>
    </row>
    <row r="2" spans="1:6" ht="31.5" customHeight="1">
      <c r="A2" s="51" t="s">
        <v>33</v>
      </c>
      <c r="B2" s="52"/>
      <c r="C2" s="52"/>
      <c r="D2" s="52"/>
      <c r="E2" s="52"/>
      <c r="F2" s="52"/>
    </row>
    <row r="3" spans="1:6" ht="6.75" customHeight="1">
      <c r="A3" s="16"/>
      <c r="B3" s="17"/>
      <c r="C3" s="17"/>
      <c r="D3" s="17"/>
      <c r="E3" s="17"/>
      <c r="F3" s="17"/>
    </row>
    <row r="4" ht="12" customHeight="1">
      <c r="F4" s="18" t="s">
        <v>11</v>
      </c>
    </row>
    <row r="5" spans="1:6" s="1" customFormat="1" ht="29.25" customHeight="1">
      <c r="A5" s="9" t="s">
        <v>1</v>
      </c>
      <c r="B5" s="9" t="s">
        <v>17</v>
      </c>
      <c r="C5" s="14" t="s">
        <v>3</v>
      </c>
      <c r="D5" s="14" t="s">
        <v>16</v>
      </c>
      <c r="E5" s="9" t="s">
        <v>2</v>
      </c>
      <c r="F5" s="14" t="s">
        <v>4</v>
      </c>
    </row>
    <row r="6" spans="1:6" s="1" customFormat="1" ht="31.5" customHeight="1">
      <c r="A6" s="46">
        <v>1</v>
      </c>
      <c r="B6" s="43" t="s">
        <v>26</v>
      </c>
      <c r="C6" s="20"/>
      <c r="D6" s="20"/>
      <c r="E6" s="21"/>
      <c r="F6" s="35">
        <f>F7+F10</f>
        <v>89630.92</v>
      </c>
    </row>
    <row r="7" spans="1:6" s="1" customFormat="1" ht="12.75">
      <c r="A7" s="47" t="s">
        <v>42</v>
      </c>
      <c r="B7" s="43" t="s">
        <v>15</v>
      </c>
      <c r="C7" s="22" t="s">
        <v>5</v>
      </c>
      <c r="D7" s="22" t="s">
        <v>5</v>
      </c>
      <c r="E7" s="21" t="s">
        <v>5</v>
      </c>
      <c r="F7" s="12">
        <f>SUM(F8:F9)</f>
        <v>69300</v>
      </c>
    </row>
    <row r="8" spans="1:6" s="1" customFormat="1" ht="12.75">
      <c r="A8" s="36" t="s">
        <v>44</v>
      </c>
      <c r="B8" s="11" t="s">
        <v>21</v>
      </c>
      <c r="C8" s="23">
        <v>2</v>
      </c>
      <c r="D8" s="24" t="s">
        <v>8</v>
      </c>
      <c r="E8" s="25">
        <v>25010</v>
      </c>
      <c r="F8" s="25">
        <f>C8*E8</f>
        <v>50020</v>
      </c>
    </row>
    <row r="9" spans="1:6" s="1" customFormat="1" ht="12.75">
      <c r="A9" s="36" t="s">
        <v>43</v>
      </c>
      <c r="B9" s="11" t="s">
        <v>7</v>
      </c>
      <c r="C9" s="23">
        <v>1</v>
      </c>
      <c r="D9" s="24" t="s">
        <v>8</v>
      </c>
      <c r="E9" s="25">
        <v>19280</v>
      </c>
      <c r="F9" s="25">
        <f>C9*E9</f>
        <v>19280</v>
      </c>
    </row>
    <row r="10" spans="1:6" s="1" customFormat="1" ht="25.5">
      <c r="A10" s="47" t="s">
        <v>27</v>
      </c>
      <c r="B10" s="43" t="s">
        <v>19</v>
      </c>
      <c r="C10" s="22" t="s">
        <v>5</v>
      </c>
      <c r="D10" s="22" t="s">
        <v>5</v>
      </c>
      <c r="E10" s="21" t="s">
        <v>5</v>
      </c>
      <c r="F10" s="12">
        <f>SUM(F11:F12)</f>
        <v>20330.920000000002</v>
      </c>
    </row>
    <row r="11" spans="1:6" s="1" customFormat="1" ht="12.75">
      <c r="A11" s="37" t="s">
        <v>44</v>
      </c>
      <c r="B11" s="11" t="s">
        <v>34</v>
      </c>
      <c r="C11" s="22">
        <v>30.2</v>
      </c>
      <c r="D11" s="22" t="s">
        <v>9</v>
      </c>
      <c r="E11" s="22" t="s">
        <v>18</v>
      </c>
      <c r="F11" s="25">
        <f>F8*C11/100</f>
        <v>15106.04</v>
      </c>
    </row>
    <row r="12" spans="1:6" s="1" customFormat="1" ht="12.75">
      <c r="A12" s="37" t="s">
        <v>43</v>
      </c>
      <c r="B12" s="11" t="s">
        <v>35</v>
      </c>
      <c r="C12" s="22">
        <v>27.1</v>
      </c>
      <c r="D12" s="22" t="s">
        <v>9</v>
      </c>
      <c r="E12" s="22" t="s">
        <v>18</v>
      </c>
      <c r="F12" s="25">
        <f>F9*C12/100</f>
        <v>5224.88</v>
      </c>
    </row>
    <row r="13" spans="1:6" s="1" customFormat="1" ht="93.75" customHeight="1">
      <c r="A13" s="39"/>
      <c r="B13" s="49" t="s">
        <v>46</v>
      </c>
      <c r="C13" s="50"/>
      <c r="D13" s="50"/>
      <c r="E13" s="50"/>
      <c r="F13" s="50"/>
    </row>
    <row r="14" spans="1:6" s="1" customFormat="1" ht="25.5">
      <c r="A14" s="38">
        <v>2</v>
      </c>
      <c r="B14" s="44" t="s">
        <v>41</v>
      </c>
      <c r="C14" s="22" t="s">
        <v>5</v>
      </c>
      <c r="D14" s="22" t="s">
        <v>5</v>
      </c>
      <c r="E14" s="21" t="s">
        <v>5</v>
      </c>
      <c r="F14" s="26">
        <f>SUM(F15:F16)</f>
        <v>3480</v>
      </c>
    </row>
    <row r="15" spans="1:6" s="1" customFormat="1" ht="12.75">
      <c r="A15" s="36" t="s">
        <v>47</v>
      </c>
      <c r="B15" s="11" t="s">
        <v>12</v>
      </c>
      <c r="C15" s="22">
        <v>4</v>
      </c>
      <c r="D15" s="22" t="s">
        <v>10</v>
      </c>
      <c r="E15" s="27">
        <v>120</v>
      </c>
      <c r="F15" s="28">
        <f>C15*E15</f>
        <v>480</v>
      </c>
    </row>
    <row r="16" spans="1:6" s="1" customFormat="1" ht="12.75">
      <c r="A16" s="36" t="s">
        <v>48</v>
      </c>
      <c r="B16" s="11" t="s">
        <v>20</v>
      </c>
      <c r="C16" s="22">
        <v>2</v>
      </c>
      <c r="D16" s="22" t="s">
        <v>14</v>
      </c>
      <c r="E16" s="27">
        <v>1500</v>
      </c>
      <c r="F16" s="28">
        <f>C16*E16</f>
        <v>3000</v>
      </c>
    </row>
    <row r="17" spans="1:6" s="1" customFormat="1" ht="28.5" customHeight="1">
      <c r="A17" s="40"/>
      <c r="B17" s="49" t="s">
        <v>45</v>
      </c>
      <c r="C17" s="50"/>
      <c r="D17" s="50"/>
      <c r="E17" s="50"/>
      <c r="F17" s="50"/>
    </row>
    <row r="18" spans="1:6" s="1" customFormat="1" ht="15" customHeight="1">
      <c r="A18" s="48">
        <v>3</v>
      </c>
      <c r="B18" s="43" t="s">
        <v>22</v>
      </c>
      <c r="C18" s="22" t="s">
        <v>5</v>
      </c>
      <c r="D18" s="22" t="s">
        <v>5</v>
      </c>
      <c r="E18" s="21" t="s">
        <v>5</v>
      </c>
      <c r="F18" s="26">
        <f>F19</f>
        <v>6000</v>
      </c>
    </row>
    <row r="19" spans="1:6" s="1" customFormat="1" ht="15" customHeight="1">
      <c r="A19" s="36" t="s">
        <v>48</v>
      </c>
      <c r="B19" s="11" t="s">
        <v>24</v>
      </c>
      <c r="C19" s="22">
        <v>1</v>
      </c>
      <c r="D19" s="22" t="s">
        <v>14</v>
      </c>
      <c r="E19" s="27">
        <v>6000</v>
      </c>
      <c r="F19" s="25">
        <f>C19*E19</f>
        <v>6000</v>
      </c>
    </row>
    <row r="20" spans="1:6" s="1" customFormat="1" ht="30" customHeight="1">
      <c r="A20" s="13"/>
      <c r="B20" s="49" t="s">
        <v>30</v>
      </c>
      <c r="C20" s="50"/>
      <c r="D20" s="50"/>
      <c r="E20" s="50"/>
      <c r="F20" s="50"/>
    </row>
    <row r="21" spans="1:6" s="1" customFormat="1" ht="25.5">
      <c r="A21" s="46">
        <v>4</v>
      </c>
      <c r="B21" s="45" t="s">
        <v>36</v>
      </c>
      <c r="C21" s="22" t="s">
        <v>5</v>
      </c>
      <c r="D21" s="22" t="s">
        <v>5</v>
      </c>
      <c r="E21" s="21" t="s">
        <v>5</v>
      </c>
      <c r="F21" s="29">
        <f>F22</f>
        <v>38489.08</v>
      </c>
    </row>
    <row r="22" spans="1:6" s="1" customFormat="1" ht="12.75">
      <c r="A22" s="42" t="s">
        <v>51</v>
      </c>
      <c r="B22" s="11" t="s">
        <v>23</v>
      </c>
      <c r="C22" s="30">
        <v>1</v>
      </c>
      <c r="D22" s="22" t="s">
        <v>14</v>
      </c>
      <c r="E22" s="24">
        <f>13984.2+24504.88</f>
        <v>38489.08</v>
      </c>
      <c r="F22" s="25">
        <f>C22*E22</f>
        <v>38489.08</v>
      </c>
    </row>
    <row r="23" spans="1:6" s="1" customFormat="1" ht="27.75" customHeight="1">
      <c r="A23" s="40"/>
      <c r="B23" s="49" t="s">
        <v>28</v>
      </c>
      <c r="C23" s="50"/>
      <c r="D23" s="50"/>
      <c r="E23" s="50"/>
      <c r="F23" s="50"/>
    </row>
    <row r="24" spans="1:6" s="1" customFormat="1" ht="25.5">
      <c r="A24" s="46">
        <v>5</v>
      </c>
      <c r="B24" s="43" t="s">
        <v>29</v>
      </c>
      <c r="C24" s="22" t="s">
        <v>5</v>
      </c>
      <c r="D24" s="22" t="s">
        <v>5</v>
      </c>
      <c r="E24" s="21" t="s">
        <v>5</v>
      </c>
      <c r="F24" s="26">
        <v>10000</v>
      </c>
    </row>
    <row r="25" spans="1:6" s="1" customFormat="1" ht="74.25" customHeight="1">
      <c r="A25" s="40"/>
      <c r="B25" s="49" t="s">
        <v>31</v>
      </c>
      <c r="C25" s="50"/>
      <c r="D25" s="50"/>
      <c r="E25" s="50"/>
      <c r="F25" s="50"/>
    </row>
    <row r="26" spans="1:6" s="1" customFormat="1" ht="12.75">
      <c r="A26" s="38">
        <v>6</v>
      </c>
      <c r="B26" s="43" t="s">
        <v>37</v>
      </c>
      <c r="C26" s="22" t="s">
        <v>5</v>
      </c>
      <c r="D26" s="22" t="s">
        <v>5</v>
      </c>
      <c r="E26" s="22" t="s">
        <v>5</v>
      </c>
      <c r="F26" s="31">
        <f>SUM(F27:F28)</f>
        <v>52400</v>
      </c>
    </row>
    <row r="27" spans="1:6" s="1" customFormat="1" ht="12.75">
      <c r="A27" s="36" t="s">
        <v>49</v>
      </c>
      <c r="B27" s="11" t="s">
        <v>13</v>
      </c>
      <c r="C27" s="22">
        <v>6</v>
      </c>
      <c r="D27" s="22" t="s">
        <v>8</v>
      </c>
      <c r="E27" s="32">
        <v>400</v>
      </c>
      <c r="F27" s="32">
        <f>C27*E27</f>
        <v>2400</v>
      </c>
    </row>
    <row r="28" spans="1:6" s="1" customFormat="1" ht="12.75">
      <c r="A28" s="36" t="s">
        <v>50</v>
      </c>
      <c r="B28" s="11" t="s">
        <v>25</v>
      </c>
      <c r="C28" s="22">
        <v>1</v>
      </c>
      <c r="D28" s="22" t="s">
        <v>14</v>
      </c>
      <c r="E28" s="32">
        <v>50000</v>
      </c>
      <c r="F28" s="33">
        <f>C28*E28</f>
        <v>50000</v>
      </c>
    </row>
    <row r="29" spans="1:6" s="1" customFormat="1" ht="39.75" customHeight="1">
      <c r="A29" s="40"/>
      <c r="B29" s="49" t="s">
        <v>38</v>
      </c>
      <c r="C29" s="50"/>
      <c r="D29" s="50"/>
      <c r="E29" s="50"/>
      <c r="F29" s="50"/>
    </row>
    <row r="30" spans="1:6" s="1" customFormat="1" ht="12.75">
      <c r="A30" s="41"/>
      <c r="B30" s="10" t="s">
        <v>0</v>
      </c>
      <c r="C30" s="34" t="s">
        <v>5</v>
      </c>
      <c r="D30" s="34" t="s">
        <v>5</v>
      </c>
      <c r="E30" s="21" t="s">
        <v>5</v>
      </c>
      <c r="F30" s="12">
        <f>F6+F14+F24+F26+F21+F18</f>
        <v>200000</v>
      </c>
    </row>
    <row r="31" spans="1:6" s="1" customFormat="1" ht="21.75" customHeight="1">
      <c r="A31" s="5"/>
      <c r="B31"/>
      <c r="C31" s="6"/>
      <c r="D31" s="6"/>
      <c r="E31" s="7"/>
      <c r="F31" s="8"/>
    </row>
    <row r="32" spans="2:6" ht="12.75">
      <c r="B32" t="s">
        <v>39</v>
      </c>
      <c r="C32" s="4"/>
      <c r="D32" t="s">
        <v>40</v>
      </c>
      <c r="E32" s="3"/>
      <c r="F32" s="15"/>
    </row>
    <row r="33" spans="3:4" ht="12.75">
      <c r="C33" s="4"/>
      <c r="D33" s="3" t="s">
        <v>6</v>
      </c>
    </row>
    <row r="34" spans="2:4" ht="12.75">
      <c r="B34" t="s">
        <v>52</v>
      </c>
      <c r="C34" s="4"/>
      <c r="D34" t="s">
        <v>40</v>
      </c>
    </row>
    <row r="35" ht="12.75">
      <c r="C35" s="4"/>
    </row>
    <row r="36" ht="12.75">
      <c r="A36" s="2" t="s">
        <v>53</v>
      </c>
    </row>
  </sheetData>
  <sheetProtection/>
  <mergeCells count="7">
    <mergeCell ref="B17:F17"/>
    <mergeCell ref="B20:F20"/>
    <mergeCell ref="B23:F23"/>
    <mergeCell ref="B25:F25"/>
    <mergeCell ref="B29:F29"/>
    <mergeCell ref="A2:F2"/>
    <mergeCell ref="B13:F13"/>
  </mergeCells>
  <printOptions/>
  <pageMargins left="0.984251968503937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 Владимирович Севастьянов</cp:lastModifiedBy>
  <cp:lastPrinted>2015-05-20T15:23:46Z</cp:lastPrinted>
  <dcterms:created xsi:type="dcterms:W3CDTF">2008-03-26T05:28:58Z</dcterms:created>
  <dcterms:modified xsi:type="dcterms:W3CDTF">2015-05-20T15:24:08Z</dcterms:modified>
  <cp:category/>
  <cp:version/>
  <cp:contentType/>
  <cp:contentStatus/>
</cp:coreProperties>
</file>