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0" activeTab="0"/>
  </bookViews>
  <sheets>
    <sheet name="ЮР.ЛИЦА -РАСЧЕТ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<sst xmlns="http://schemas.openxmlformats.org/spreadsheetml/2006/main" count="80" uniqueCount="50">
  <si>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Итого</t>
  </si>
  <si>
    <t>№</t>
  </si>
  <si>
    <t>Цена</t>
  </si>
  <si>
    <t>Коли-чество</t>
  </si>
  <si>
    <t>Сумма</t>
  </si>
  <si>
    <t>х</t>
  </si>
  <si>
    <t>м.п.</t>
  </si>
  <si>
    <t>Специалист</t>
  </si>
  <si>
    <t>мес.</t>
  </si>
  <si>
    <t>%</t>
  </si>
  <si>
    <t>пач.</t>
  </si>
  <si>
    <t>(руб./коп.)</t>
  </si>
  <si>
    <t>Бумага формат А4</t>
  </si>
  <si>
    <t>Услуги Интернет (800 кбит/с)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</si>
  <si>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</si>
  <si>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</si>
  <si>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</si>
  <si>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</si>
  <si>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</si>
  <si>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-</t>
  </si>
  <si>
    <t>Начисления на выплату по оплате труда работников</t>
  </si>
  <si>
    <t>Картридж</t>
  </si>
  <si>
    <t>Руководитель  работы</t>
  </si>
  <si>
    <t>Командировочные расходы</t>
  </si>
  <si>
    <t>Микроскоп</t>
  </si>
  <si>
    <t>оплата проезда</t>
  </si>
  <si>
    <t>Получение патента</t>
  </si>
  <si>
    <t>Оплата труда работников с начислениями на выплаты по оплате труда</t>
  </si>
  <si>
    <t>1.1.</t>
  </si>
  <si>
    <t>1.2</t>
  </si>
  <si>
    <t>В п.2  приводится расчет стоимости материальных запасов, необходимых для выполнения проекта, с расшифровкой по каждому виду расходов.</t>
  </si>
  <si>
    <t>В п.4 указываются расходы на приобретение основных средств (оборудования) необходимых для выполнения Проекта</t>
  </si>
  <si>
    <r>
      <t xml:space="preserve">Общехозяйственные расходы </t>
    </r>
    <r>
      <rPr>
        <sz val="10"/>
        <rFont val="Arial Cyr"/>
        <family val="0"/>
      </rPr>
      <t>(не более 15 % от пп.1-4)</t>
    </r>
  </si>
  <si>
    <t>1. В пп.1-4 и 6 указываются прямые расходы, необходимые для выполнения проекта.</t>
  </si>
  <si>
    <t>В п.3 указываются расходы на командировки (стажировки) в рамках выполнения Проекта, расходы на проживание и оплату суточных рассчитываются по соответствующему нормативу</t>
  </si>
  <si>
    <t>ДЛЯ ЮРИДИЧЕСКИХ ЛИЦ</t>
  </si>
  <si>
    <t>Расшифровка к статьям расходов                                                                                              на проведение работ по гранту</t>
  </si>
  <si>
    <t>Руководитель работы (штатный)</t>
  </si>
  <si>
    <t>Специалист (по договору подряда)</t>
  </si>
  <si>
    <t>Приобретение основных средств (необходимых для выполнения проекта)</t>
  </si>
  <si>
    <t>Руководитель претендента на получение субсидии</t>
  </si>
  <si>
    <t>_________________ Ф.И.О.</t>
  </si>
  <si>
    <t>Ф.И.О.</t>
  </si>
  <si>
    <t>Главный бухгалтер претендента на получение субсидии_____________</t>
  </si>
  <si>
    <t>Приобретение предметов снабжения и материалов</t>
  </si>
  <si>
    <t>Услуги, работы привлекаемых организаций</t>
  </si>
  <si>
    <t>В п.6 расходы не должны превышать  50 % от суммы  субсидии, в п.6 рассчитывается стоимость услуг (работ) юридических лиц, привлекаемых для выполнения проекта с расшифровкой по каждому виду оказываемых услуг (работ).</t>
  </si>
  <si>
    <t>" Наименование темы проекта "</t>
  </si>
  <si>
    <t>В п.1приводится расчет фонда оплаты труда (ФОТ) основных и вспомогательных работников и начислений (30,2%), по каждому работнику или по группам работников. Здесь же, отдельно, приводится расчет ФОТ работников соискателя, выполняющих работу по договорам гражданско-правового характера, с выделением начислений (27,1%). Расчет ФОТ  осуществляется в пределах среднего уровня оплаты труда соответствующих работников в бюджетных учреждениях. Процент начислений на выплату по оплате труда (страховые взносы) должен соответствовать уведомлению налоговой инспекции.  Количество месяцев работы одного специалиста не может превышать 9 мес. Сумма в п.1 не должна превышать 50 % от суммы  субсидии.</t>
  </si>
  <si>
    <t>В п.5. указываются расходы на выполнение проекта с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на реализацию проекта, связанные с хозяйственным и административным обеспечением услуг (работ). Сумма в п.5 не должна превышать 15 % от суммы пп.1-4.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</si>
</sst>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justify" wrapText="1"/>
    </xf>
    <xf numFmtId="0" fontId="10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justify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6">
      <selection activeCell="B26" sqref="B26:H26"/>
    </sheetView>
  </sheetViews>
  <sheetFormatPr defaultColWidth="9.00390625" defaultRowHeight="12.75"/>
  <cols>
    <col min="1" max="1" width="4.125" style="0" customWidth="1"/>
    <col min="2" max="2" width="38.375" style="0" customWidth="1"/>
    <col min="3" max="3" width="8.00390625" style="0" customWidth="1"/>
    <col min="4" max="5" width="8.125" style="0" customWidth="1"/>
    <col min="6" max="6" width="11.75390625" style="0" customWidth="1"/>
    <col min="7" max="8" width="8.75390625" style="0" hidden="1" customWidth="1"/>
  </cols>
  <sheetData>
    <row r="1" spans="3:8" ht="50.25" customHeight="1">
      <c r="C1" s="49" t="s">
        <v>35</v>
      </c>
      <c r="D1" s="49"/>
      <c r="E1" s="49"/>
      <c r="F1" s="50"/>
      <c r="G1" s="50"/>
      <c r="H1" s="50"/>
    </row>
    <row r="2" spans="1:8" ht="40.5" customHeight="1">
      <c r="A2" s="57" t="s">
        <v>36</v>
      </c>
      <c r="B2" s="53"/>
      <c r="C2" s="53"/>
      <c r="D2" s="53"/>
      <c r="E2" s="53"/>
      <c r="F2" s="53"/>
      <c r="G2" s="53"/>
      <c r="H2" s="53"/>
    </row>
    <row r="3" spans="1:8" ht="12.75">
      <c r="A3" s="52" t="s">
        <v>47</v>
      </c>
      <c r="B3" s="53"/>
      <c r="C3" s="53"/>
      <c r="D3" s="53"/>
      <c r="E3" s="53"/>
      <c r="F3" s="53"/>
      <c r="G3" s="53"/>
      <c r="H3" s="53"/>
    </row>
    <row r="4" ht="9.75" customHeight="1">
      <c r="F4" s="2" t="s">
        <v>11</v>
      </c>
    </row>
    <row r="5" spans="1:8" s="1" customFormat="1" ht="29.25" customHeight="1">
      <c r="A5" s="56" t="s">
        <v>1</v>
      </c>
      <c r="B5" s="56" t="s">
        <v>18</v>
      </c>
      <c r="C5" s="55" t="s">
        <v>3</v>
      </c>
      <c r="D5" s="55" t="s">
        <v>17</v>
      </c>
      <c r="E5" s="56" t="s">
        <v>2</v>
      </c>
      <c r="F5" s="55" t="s">
        <v>4</v>
      </c>
      <c r="G5" s="58"/>
      <c r="H5" s="59"/>
    </row>
    <row r="6" spans="1:8" s="1" customFormat="1" ht="15.75" customHeight="1">
      <c r="A6" s="56"/>
      <c r="B6" s="56"/>
      <c r="C6" s="55"/>
      <c r="D6" s="55"/>
      <c r="E6" s="56"/>
      <c r="F6" s="55"/>
      <c r="G6" s="8"/>
      <c r="H6" s="8"/>
    </row>
    <row r="7" spans="1:8" s="1" customFormat="1" ht="38.25" customHeight="1">
      <c r="A7" s="13">
        <v>1</v>
      </c>
      <c r="B7" s="15" t="s">
        <v>27</v>
      </c>
      <c r="C7" s="44"/>
      <c r="D7" s="44"/>
      <c r="E7" s="13"/>
      <c r="F7" s="45">
        <f>F8+F11</f>
        <v>89630.92</v>
      </c>
      <c r="G7" s="8"/>
      <c r="H7" s="8"/>
    </row>
    <row r="8" spans="1:8" s="1" customFormat="1" ht="12.75">
      <c r="A8" s="46" t="s">
        <v>28</v>
      </c>
      <c r="B8" s="15" t="s">
        <v>16</v>
      </c>
      <c r="C8" s="16" t="s">
        <v>5</v>
      </c>
      <c r="D8" s="16" t="s">
        <v>5</v>
      </c>
      <c r="E8" s="13" t="s">
        <v>5</v>
      </c>
      <c r="F8" s="17">
        <f>SUM(F9:F10)</f>
        <v>69300</v>
      </c>
      <c r="G8" s="11"/>
      <c r="H8" s="11"/>
    </row>
    <row r="9" spans="1:8" s="1" customFormat="1" ht="12.75">
      <c r="A9" s="46"/>
      <c r="B9" s="18" t="s">
        <v>22</v>
      </c>
      <c r="C9" s="19">
        <v>2</v>
      </c>
      <c r="D9" s="20" t="s">
        <v>8</v>
      </c>
      <c r="E9" s="21">
        <v>25010</v>
      </c>
      <c r="F9" s="21">
        <f>C9*E9</f>
        <v>50020</v>
      </c>
      <c r="G9" s="12"/>
      <c r="H9" s="12"/>
    </row>
    <row r="10" spans="1:8" s="1" customFormat="1" ht="12.75">
      <c r="A10" s="46"/>
      <c r="B10" s="18" t="s">
        <v>7</v>
      </c>
      <c r="C10" s="19">
        <v>1</v>
      </c>
      <c r="D10" s="20" t="s">
        <v>8</v>
      </c>
      <c r="E10" s="21">
        <v>19280</v>
      </c>
      <c r="F10" s="21">
        <f>C10*E10</f>
        <v>19280</v>
      </c>
      <c r="G10" s="12"/>
      <c r="H10" s="12"/>
    </row>
    <row r="11" spans="1:8" s="1" customFormat="1" ht="25.5">
      <c r="A11" s="46" t="s">
        <v>29</v>
      </c>
      <c r="B11" s="15" t="s">
        <v>20</v>
      </c>
      <c r="C11" s="16" t="s">
        <v>5</v>
      </c>
      <c r="D11" s="16" t="s">
        <v>5</v>
      </c>
      <c r="E11" s="13" t="s">
        <v>5</v>
      </c>
      <c r="F11" s="17">
        <f>SUM(F12:F13)</f>
        <v>20330.920000000002</v>
      </c>
      <c r="G11" s="11"/>
      <c r="H11" s="11"/>
    </row>
    <row r="12" spans="1:8" s="1" customFormat="1" ht="12.75">
      <c r="A12" s="14"/>
      <c r="B12" s="18" t="s">
        <v>37</v>
      </c>
      <c r="C12" s="22">
        <v>30.2</v>
      </c>
      <c r="D12" s="22" t="s">
        <v>9</v>
      </c>
      <c r="E12" s="22" t="s">
        <v>19</v>
      </c>
      <c r="F12" s="21">
        <f>F9*C12/100</f>
        <v>15106.04</v>
      </c>
      <c r="G12" s="12"/>
      <c r="H12" s="12"/>
    </row>
    <row r="13" spans="1:8" s="1" customFormat="1" ht="12.75">
      <c r="A13" s="14"/>
      <c r="B13" s="18" t="s">
        <v>38</v>
      </c>
      <c r="C13" s="22">
        <v>27.1</v>
      </c>
      <c r="D13" s="22" t="s">
        <v>9</v>
      </c>
      <c r="E13" s="22" t="s">
        <v>19</v>
      </c>
      <c r="F13" s="21">
        <f>F10*C13/100</f>
        <v>5224.88</v>
      </c>
      <c r="G13" s="12"/>
      <c r="H13" s="12"/>
    </row>
    <row r="14" spans="1:8" s="1" customFormat="1" ht="150" customHeight="1">
      <c r="A14" s="39"/>
      <c r="B14" s="54" t="s">
        <v>48</v>
      </c>
      <c r="C14" s="54"/>
      <c r="D14" s="54"/>
      <c r="E14" s="54"/>
      <c r="F14" s="54"/>
      <c r="G14" s="54"/>
      <c r="H14" s="54"/>
    </row>
    <row r="15" spans="1:8" s="1" customFormat="1" ht="25.5">
      <c r="A15" s="14">
        <v>2</v>
      </c>
      <c r="B15" s="15" t="s">
        <v>44</v>
      </c>
      <c r="C15" s="16" t="s">
        <v>5</v>
      </c>
      <c r="D15" s="16" t="s">
        <v>5</v>
      </c>
      <c r="E15" s="13" t="s">
        <v>5</v>
      </c>
      <c r="F15" s="29">
        <f>SUM(F16:F17)</f>
        <v>3480</v>
      </c>
      <c r="G15" s="23"/>
      <c r="H15" s="23"/>
    </row>
    <row r="16" spans="1:8" s="1" customFormat="1" ht="12.75">
      <c r="A16" s="14"/>
      <c r="B16" s="18" t="s">
        <v>12</v>
      </c>
      <c r="C16" s="22">
        <v>4</v>
      </c>
      <c r="D16" s="22" t="s">
        <v>10</v>
      </c>
      <c r="E16" s="30">
        <v>120</v>
      </c>
      <c r="F16" s="31">
        <f>C16*E16</f>
        <v>480</v>
      </c>
      <c r="G16" s="24"/>
      <c r="H16" s="24"/>
    </row>
    <row r="17" spans="1:8" s="1" customFormat="1" ht="12.75">
      <c r="A17" s="14"/>
      <c r="B17" s="18" t="s">
        <v>21</v>
      </c>
      <c r="C17" s="22">
        <v>2</v>
      </c>
      <c r="D17" s="22" t="s">
        <v>14</v>
      </c>
      <c r="E17" s="30">
        <v>1500</v>
      </c>
      <c r="F17" s="31">
        <f>C17*E17</f>
        <v>3000</v>
      </c>
      <c r="G17" s="24"/>
      <c r="H17" s="24"/>
    </row>
    <row r="18" spans="1:8" s="1" customFormat="1" ht="31.5" customHeight="1">
      <c r="A18" s="39"/>
      <c r="B18" s="54" t="s">
        <v>30</v>
      </c>
      <c r="C18" s="54"/>
      <c r="D18" s="54"/>
      <c r="E18" s="54"/>
      <c r="F18" s="54"/>
      <c r="G18" s="54"/>
      <c r="H18" s="54"/>
    </row>
    <row r="19" spans="1:8" s="1" customFormat="1" ht="15" customHeight="1">
      <c r="A19" s="14">
        <v>3</v>
      </c>
      <c r="B19" s="15" t="s">
        <v>23</v>
      </c>
      <c r="C19" s="16" t="s">
        <v>5</v>
      </c>
      <c r="D19" s="16" t="s">
        <v>5</v>
      </c>
      <c r="E19" s="13" t="s">
        <v>5</v>
      </c>
      <c r="F19" s="29">
        <f>F20</f>
        <v>6000</v>
      </c>
      <c r="G19" s="23"/>
      <c r="H19" s="40"/>
    </row>
    <row r="20" spans="1:8" s="1" customFormat="1" ht="15" customHeight="1">
      <c r="A20" s="14"/>
      <c r="B20" s="18" t="s">
        <v>25</v>
      </c>
      <c r="C20" s="22">
        <v>1</v>
      </c>
      <c r="D20" s="22" t="s">
        <v>14</v>
      </c>
      <c r="E20" s="30">
        <v>6000</v>
      </c>
      <c r="F20" s="21">
        <f>C20*E20</f>
        <v>6000</v>
      </c>
      <c r="G20" s="23"/>
      <c r="H20" s="40"/>
    </row>
    <row r="21" spans="1:8" s="1" customFormat="1" ht="54.75" customHeight="1">
      <c r="A21" s="41"/>
      <c r="B21" s="54" t="s">
        <v>34</v>
      </c>
      <c r="C21" s="54"/>
      <c r="D21" s="54"/>
      <c r="E21" s="54"/>
      <c r="F21" s="54"/>
      <c r="G21" s="54"/>
      <c r="H21" s="54"/>
    </row>
    <row r="22" spans="1:8" s="1" customFormat="1" ht="42" customHeight="1">
      <c r="A22" s="14">
        <v>4</v>
      </c>
      <c r="B22" s="42" t="s">
        <v>39</v>
      </c>
      <c r="C22" s="16" t="s">
        <v>5</v>
      </c>
      <c r="D22" s="16" t="s">
        <v>5</v>
      </c>
      <c r="E22" s="13" t="s">
        <v>5</v>
      </c>
      <c r="F22" s="32">
        <f>F23</f>
        <v>38489.08</v>
      </c>
      <c r="G22" s="40"/>
      <c r="H22" s="40"/>
    </row>
    <row r="23" spans="1:11" s="1" customFormat="1" ht="22.5" customHeight="1">
      <c r="A23" s="14"/>
      <c r="B23" s="18" t="s">
        <v>24</v>
      </c>
      <c r="C23" s="43">
        <v>1</v>
      </c>
      <c r="D23" s="16" t="s">
        <v>14</v>
      </c>
      <c r="E23" s="20">
        <f>13984.2+24504.88</f>
        <v>38489.08</v>
      </c>
      <c r="F23" s="20">
        <f>C23*E23</f>
        <v>38489.08</v>
      </c>
      <c r="G23" s="40"/>
      <c r="H23" s="40"/>
      <c r="K23" s="48"/>
    </row>
    <row r="24" spans="1:8" s="1" customFormat="1" ht="42" customHeight="1">
      <c r="A24" s="41"/>
      <c r="B24" s="54" t="s">
        <v>31</v>
      </c>
      <c r="C24" s="54"/>
      <c r="D24" s="54"/>
      <c r="E24" s="54"/>
      <c r="F24" s="54"/>
      <c r="G24" s="54"/>
      <c r="H24" s="54"/>
    </row>
    <row r="25" spans="1:8" s="1" customFormat="1" ht="25.5">
      <c r="A25" s="14">
        <v>5</v>
      </c>
      <c r="B25" s="15" t="s">
        <v>32</v>
      </c>
      <c r="C25" s="16" t="s">
        <v>5</v>
      </c>
      <c r="D25" s="16" t="s">
        <v>5</v>
      </c>
      <c r="E25" s="13" t="s">
        <v>5</v>
      </c>
      <c r="F25" s="32">
        <v>10000</v>
      </c>
      <c r="G25" s="25"/>
      <c r="H25" s="25"/>
    </row>
    <row r="26" spans="1:8" s="1" customFormat="1" ht="96" customHeight="1">
      <c r="A26" s="39"/>
      <c r="B26" s="54" t="s">
        <v>49</v>
      </c>
      <c r="C26" s="54"/>
      <c r="D26" s="54"/>
      <c r="E26" s="54"/>
      <c r="F26" s="54"/>
      <c r="G26" s="54"/>
      <c r="H26" s="54"/>
    </row>
    <row r="27" spans="1:8" s="1" customFormat="1" ht="25.5">
      <c r="A27" s="14">
        <v>6</v>
      </c>
      <c r="B27" s="15" t="s">
        <v>45</v>
      </c>
      <c r="C27" s="16" t="s">
        <v>5</v>
      </c>
      <c r="D27" s="16" t="s">
        <v>5</v>
      </c>
      <c r="E27" s="13" t="s">
        <v>5</v>
      </c>
      <c r="F27" s="33">
        <f>SUM(F28:F29)</f>
        <v>52400</v>
      </c>
      <c r="G27" s="26"/>
      <c r="H27" s="26"/>
    </row>
    <row r="28" spans="1:8" s="1" customFormat="1" ht="12.75">
      <c r="A28" s="14"/>
      <c r="B28" s="18" t="s">
        <v>13</v>
      </c>
      <c r="C28" s="22">
        <v>6</v>
      </c>
      <c r="D28" s="22" t="s">
        <v>8</v>
      </c>
      <c r="E28" s="34">
        <v>400</v>
      </c>
      <c r="F28" s="34">
        <f>C28*E28</f>
        <v>2400</v>
      </c>
      <c r="G28" s="27"/>
      <c r="H28" s="27"/>
    </row>
    <row r="29" spans="1:8" s="1" customFormat="1" ht="12.75">
      <c r="A29" s="14"/>
      <c r="B29" s="18" t="s">
        <v>26</v>
      </c>
      <c r="C29" s="22">
        <v>1</v>
      </c>
      <c r="D29" s="22" t="s">
        <v>14</v>
      </c>
      <c r="E29" s="35">
        <v>50000</v>
      </c>
      <c r="F29" s="36">
        <f>C29*E29</f>
        <v>50000</v>
      </c>
      <c r="G29" s="28"/>
      <c r="H29" s="28"/>
    </row>
    <row r="30" spans="1:8" s="1" customFormat="1" ht="57.75" customHeight="1">
      <c r="A30" s="39"/>
      <c r="B30" s="54" t="s">
        <v>46</v>
      </c>
      <c r="C30" s="54"/>
      <c r="D30" s="54"/>
      <c r="E30" s="54"/>
      <c r="F30" s="54"/>
      <c r="G30" s="54"/>
      <c r="H30" s="54"/>
    </row>
    <row r="31" spans="1:11" s="1" customFormat="1" ht="12.75">
      <c r="A31" s="18"/>
      <c r="B31" s="15" t="s">
        <v>0</v>
      </c>
      <c r="C31" s="37" t="s">
        <v>5</v>
      </c>
      <c r="D31" s="37" t="s">
        <v>5</v>
      </c>
      <c r="E31" s="13" t="s">
        <v>5</v>
      </c>
      <c r="F31" s="38">
        <f>F7+F15+F25+F27+F22+F19</f>
        <v>200000</v>
      </c>
      <c r="G31" s="10"/>
      <c r="H31" s="10"/>
      <c r="K31" s="48"/>
    </row>
    <row r="32" spans="1:8" s="1" customFormat="1" ht="12.75">
      <c r="A32" s="7"/>
      <c r="B32"/>
      <c r="C32" s="8"/>
      <c r="D32" s="8"/>
      <c r="E32" s="9"/>
      <c r="F32" s="10"/>
      <c r="G32" s="10"/>
      <c r="H32" s="10"/>
    </row>
    <row r="33" spans="2:6" ht="12.75">
      <c r="B33" t="s">
        <v>40</v>
      </c>
      <c r="C33" s="6"/>
      <c r="D33" t="s">
        <v>41</v>
      </c>
      <c r="E33" s="5"/>
      <c r="F33" s="47"/>
    </row>
    <row r="34" spans="3:4" ht="12.75">
      <c r="C34" s="6"/>
      <c r="D34" s="5" t="s">
        <v>6</v>
      </c>
    </row>
    <row r="35" spans="2:6" ht="12.75">
      <c r="B35" t="s">
        <v>43</v>
      </c>
      <c r="C35" s="6"/>
      <c r="F35" t="s">
        <v>42</v>
      </c>
    </row>
    <row r="36" spans="3:11" ht="12.75">
      <c r="C36" s="6"/>
      <c r="J36" s="6"/>
      <c r="K36" s="6"/>
    </row>
    <row r="37" ht="12.75">
      <c r="A37" s="4" t="s">
        <v>15</v>
      </c>
    </row>
    <row r="38" spans="1:8" ht="33" customHeight="1">
      <c r="A38" s="3"/>
      <c r="B38" s="51" t="s">
        <v>33</v>
      </c>
      <c r="C38" s="51"/>
      <c r="D38" s="51"/>
      <c r="E38" s="51"/>
      <c r="F38" s="51"/>
      <c r="G38" s="51"/>
      <c r="H38" s="51"/>
    </row>
  </sheetData>
  <sheetProtection/>
  <mergeCells count="17">
    <mergeCell ref="B14:H14"/>
    <mergeCell ref="E5:E6"/>
    <mergeCell ref="A2:H2"/>
    <mergeCell ref="G5:H5"/>
    <mergeCell ref="A5:A6"/>
    <mergeCell ref="B21:H21"/>
    <mergeCell ref="F5:F6"/>
    <mergeCell ref="C1:H1"/>
    <mergeCell ref="B38:H38"/>
    <mergeCell ref="A3:H3"/>
    <mergeCell ref="B30:H30"/>
    <mergeCell ref="D5:D6"/>
    <mergeCell ref="B26:H26"/>
    <mergeCell ref="B18:H18"/>
    <mergeCell ref="C5:C6"/>
    <mergeCell ref="B5:B6"/>
    <mergeCell ref="B24:H24"/>
  </mergeCells>
  <printOptions/>
  <pageMargins left="0.3937007874015748" right="0.31496062992125984" top="0.3937007874015748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cmm</cp:lastModifiedBy>
  <cp:lastPrinted>2012-11-14T13:14:03Z</cp:lastPrinted>
  <dcterms:created xsi:type="dcterms:W3CDTF">2008-03-26T05:28:58Z</dcterms:created>
  <dcterms:modified xsi:type="dcterms:W3CDTF">2015-09-21T11:42:12Z</dcterms:modified>
  <cp:category/>
  <cp:version/>
  <cp:contentType/>
  <cp:contentStatus/>
</cp:coreProperties>
</file>