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/Volumes/users/NPK/В.Н/Заполнение сайта 2 латиница/Шаблоны/2026/"/>
    </mc:Choice>
  </mc:AlternateContent>
  <xr:revisionPtr revIDLastSave="0" documentId="8_{6505F7EB-3DEC-644F-BE0B-9CEAAD9F4B99}" xr6:coauthVersionLast="47" xr6:coauthVersionMax="47" xr10:uidLastSave="{00000000-0000-0000-0000-000000000000}"/>
  <bookViews>
    <workbookView xWindow="7100" yWindow="580" windowWidth="14520" windowHeight="20900" xr2:uid="{00000000-000D-0000-FFFF-FFFF00000000}"/>
  </bookViews>
  <sheets>
    <sheet name="БЛАНК СМЕТЫ внебюджет " sheetId="29" r:id="rId1"/>
    <sheet name="БЛАНК СМЕТЫ Соисполнители" sheetId="32" r:id="rId2"/>
  </sheets>
  <definedNames>
    <definedName name="_xlnm.Print_Area" localSheetId="0">'БЛАНК СМЕТЫ внебюджет '!$A$1:$H$49</definedName>
    <definedName name="_xlnm.Print_Area" localSheetId="1">'БЛАНК СМЕТЫ Соисполнители'!$A$1:$H$48</definedName>
    <definedName name="DIRECTUMР_Запись_реестра_договоров____Директор__ФИО_">"Васина Н.В."</definedName>
    <definedName name="DIRECTUMР_Запись_реестра_договоров____Лицевой_счет">"[Лицевой счет]"</definedName>
    <definedName name="DIRECTUMР_Запись_реестра_договоров____Руководитель__ФИО_">"Васина Н.В."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2" l="1"/>
  <c r="E18" i="32"/>
  <c r="E22" i="32" s="1"/>
  <c r="E22" i="29"/>
  <c r="E20" i="32" l="1"/>
  <c r="E21" i="32"/>
  <c r="E20" i="29"/>
  <c r="E19" i="29"/>
  <c r="E18" i="29"/>
  <c r="E23" i="32" l="1"/>
  <c r="E21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7" authorId="0" shapeId="0" xr:uid="{F669F71B-AEB3-9442-8140-0F575944D9E9}">
      <text>
        <r>
          <rPr>
            <b/>
            <sz val="10"/>
            <color rgb="FF000000"/>
            <rFont val="Tahoma"/>
            <family val="2"/>
            <charset val="204"/>
          </rPr>
          <t>Microsoft Office User: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2"/>
            <color rgb="FF000000"/>
            <rFont val="Arial Cyr"/>
          </rPr>
          <t xml:space="preserve">В зависимости от суммы внебюджетного договора применяются следующие нормативы накладных отчислений:
</t>
        </r>
        <r>
          <rPr>
            <sz val="12"/>
            <color rgb="FF000000"/>
            <rFont val="Arial Cyr"/>
          </rPr>
          <t xml:space="preserve">6.1. До 50 000 000 рублей:
</t>
        </r>
        <r>
          <rPr>
            <sz val="12"/>
            <color rgb="FF000000"/>
            <rFont val="Arial Cyr"/>
          </rPr>
          <t xml:space="preserve">- норматив на ОХР – 20 %.
</t>
        </r>
        <r>
          <rPr>
            <sz val="12"/>
            <color rgb="FF000000"/>
            <rFont val="Arial Cyr"/>
          </rPr>
          <t xml:space="preserve">6.2. От 50 000 000 до 80 000 000 рублей:
</t>
        </r>
        <r>
          <rPr>
            <sz val="12"/>
            <color rgb="FF000000"/>
            <rFont val="Arial Cyr"/>
          </rPr>
          <t xml:space="preserve">- норматив на ОХР – 18 %.
</t>
        </r>
        <r>
          <rPr>
            <sz val="12"/>
            <color rgb="FF000000"/>
            <rFont val="Arial Cyr"/>
          </rPr>
          <t xml:space="preserve">6.3. Свыше 80 000 000 рублей:
</t>
        </r>
        <r>
          <rPr>
            <sz val="12"/>
            <color rgb="FF000000"/>
            <rFont val="Arial Cyr"/>
          </rPr>
          <t xml:space="preserve">- норматив на ОХР – 16 %.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0" authorId="0" shapeId="0" xr:uid="{864AA6F0-5B27-5248-AD65-DB2893F56057}">
      <text>
        <r>
          <rPr>
            <b/>
            <sz val="10"/>
            <color rgb="FF000000"/>
            <rFont val="Tahoma"/>
            <family val="2"/>
            <charset val="204"/>
          </rPr>
          <t>Microsoft Office User: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В зависимости от суммы внебюджетного договора применяются следующие нормативы накладных отчислений: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6.1.	До 50 000 000 рублей: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- норматив на ОХР – 20 %.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6.2.	От 50 000 000 до 80 000 000 рублей: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- норматив на ОХР – 18 %.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 xml:space="preserve">6.3.	Свыше 80 000 000 рублей:
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>- норматив на ОХР – 16 %.</t>
        </r>
      </text>
    </comment>
  </commentList>
</comments>
</file>

<file path=xl/sharedStrings.xml><?xml version="1.0" encoding="utf-8"?>
<sst xmlns="http://schemas.openxmlformats.org/spreadsheetml/2006/main" count="99" uniqueCount="69">
  <si>
    <t xml:space="preserve"> Сумма, руб.</t>
  </si>
  <si>
    <t>УТВЕРЖДАЮ</t>
  </si>
  <si>
    <t>ПОКАЗАТЕЛИ</t>
  </si>
  <si>
    <t>СОГЛАСОВАНО:</t>
  </si>
  <si>
    <t>Сумма, руб</t>
  </si>
  <si>
    <t>(ФИО)</t>
  </si>
  <si>
    <t>доходов и расходов по внебюджетной научной деятельности</t>
  </si>
  <si>
    <t xml:space="preserve">Директор института, руководитель структурного подразделения </t>
  </si>
  <si>
    <t>(подпись)</t>
  </si>
  <si>
    <t>Е.Б. Виноградова</t>
  </si>
  <si>
    <t xml:space="preserve">Смета </t>
  </si>
  <si>
    <t>КОСГУ</t>
  </si>
  <si>
    <t>КВР</t>
  </si>
  <si>
    <t xml:space="preserve">наименование научного подразделения  (институт, комплекс, центр и т.п.)                                                 </t>
  </si>
  <si>
    <t>____________________________________________________________________</t>
  </si>
  <si>
    <t xml:space="preserve">Руководитель лицевого счета                </t>
  </si>
  <si>
    <t>Доля в общих доходах/расходах, %</t>
  </si>
  <si>
    <t>Директор ДЭиФ</t>
  </si>
  <si>
    <t>3. Сумма поступлений на ЛС (без учета соисполнителей)</t>
  </si>
  <si>
    <t xml:space="preserve">6.1.Заработная плата </t>
  </si>
  <si>
    <t>"___"________________202  г.</t>
  </si>
  <si>
    <t>Проректор по научной работе</t>
  </si>
  <si>
    <t>_________________   Ю.В.Фомин</t>
  </si>
  <si>
    <t>Номер лицевого счета _______________________</t>
  </si>
  <si>
    <t>851, 852</t>
  </si>
  <si>
    <t>2. Соисполнители (без НДС)  - не более 40% от суммы договора без НДС</t>
  </si>
  <si>
    <t>241/244</t>
  </si>
  <si>
    <r>
      <t>1. Планируемый доход - сумма договора (</t>
    </r>
    <r>
      <rPr>
        <b/>
        <sz val="12"/>
        <color rgb="FFFF0000"/>
        <rFont val="Times New Roman"/>
        <family val="1"/>
      </rPr>
      <t>без НДС)</t>
    </r>
  </si>
  <si>
    <t xml:space="preserve">6.5 Услуги связи </t>
  </si>
  <si>
    <t>6.6 Транспортные услуги (б/н расчет)</t>
  </si>
  <si>
    <t xml:space="preserve">6.7 Арендная плата за пользование имуществом </t>
  </si>
  <si>
    <t xml:space="preserve">6.8 Работы, услуги по содержанию имущества </t>
  </si>
  <si>
    <t>6.9  Прочие работы, услуги - закупка товаров, работ и услуг</t>
  </si>
  <si>
    <t>6.10 Прочие работы, услуги – НИОКР</t>
  </si>
  <si>
    <t>6.11 Увеличение стоимости материальных запасов</t>
  </si>
  <si>
    <t xml:space="preserve">6.12 Увеличение стоимости основных средств </t>
  </si>
  <si>
    <t xml:space="preserve">6.13 Прочие расходы </t>
  </si>
  <si>
    <r>
      <t>1. Планируемый доход - сумма договора (</t>
    </r>
    <r>
      <rPr>
        <b/>
        <sz val="12"/>
        <color rgb="FFFF0000"/>
        <rFont val="Times New Roman"/>
        <family val="1"/>
      </rPr>
      <t>без НДС</t>
    </r>
    <r>
      <rPr>
        <b/>
        <sz val="12"/>
        <rFont val="Times New Roman"/>
        <family val="1"/>
      </rPr>
      <t>)</t>
    </r>
  </si>
  <si>
    <t xml:space="preserve">4.5 Услуги связи </t>
  </si>
  <si>
    <t>4.6 Транспортные услуги (б/н расчет)</t>
  </si>
  <si>
    <t xml:space="preserve">4.7 Арендная плата за пользование имуществом </t>
  </si>
  <si>
    <t xml:space="preserve">4.8 Работы, услуги по содержанию имущества </t>
  </si>
  <si>
    <t>4.9  Прочие работы, услуги - закупка товаров, работ и услуг</t>
  </si>
  <si>
    <t>4.10 Прочие работы, услуги – НИОКР</t>
  </si>
  <si>
    <t>4.11 Увеличение стоимости материальных запасов</t>
  </si>
  <si>
    <t xml:space="preserve">4.12 Увеличение стоимости основных средств </t>
  </si>
  <si>
    <t xml:space="preserve">4.13 Прочие расходы </t>
  </si>
  <si>
    <t xml:space="preserve">2.3 общеинститутские мероприятия (международная деятельность - 3%) </t>
  </si>
  <si>
    <t>2.1 отчисления в ЦФ на общехозяйственные расходы</t>
  </si>
  <si>
    <r>
      <t xml:space="preserve">3. Сумма поступлений на ЛС  </t>
    </r>
    <r>
      <rPr>
        <b/>
        <sz val="11"/>
        <rFont val="Times New Roman"/>
        <family val="1"/>
      </rPr>
      <t>(после отчислений)</t>
    </r>
  </si>
  <si>
    <t>2.2 отчисления в фонды руководителей научных договоров (0,0 - 10,0)</t>
  </si>
  <si>
    <t>2. Отчисления:</t>
  </si>
  <si>
    <t>4. Расход по статьям КОСГУ (= п.3)</t>
  </si>
  <si>
    <t xml:space="preserve">4.1 Заработная плата </t>
  </si>
  <si>
    <r>
      <t>4.2 Начисления на выплаты по оплате труда (</t>
    </r>
    <r>
      <rPr>
        <b/>
        <sz val="11"/>
        <color rgb="FFFF0000"/>
        <rFont val="Times New Roman"/>
        <family val="1"/>
      </rPr>
      <t>30,2%</t>
    </r>
    <r>
      <rPr>
        <b/>
        <sz val="11"/>
        <rFont val="Times New Roman"/>
        <family val="1"/>
      </rPr>
      <t>)</t>
    </r>
  </si>
  <si>
    <t>4.3 Иные выплаты (суточные персоналу)</t>
  </si>
  <si>
    <t xml:space="preserve">4.4 Иные выплаты персоналу учреждений за исключением ФОТ (проезд и проживание персонала, командировочные, выдаваемые преподавателям за студентов) </t>
  </si>
  <si>
    <r>
      <t>6.2 Начисления на выплаты по оплате труда (</t>
    </r>
    <r>
      <rPr>
        <b/>
        <sz val="11"/>
        <color rgb="FFFF0000"/>
        <rFont val="Times New Roman"/>
        <family val="1"/>
      </rPr>
      <t>30,2%</t>
    </r>
    <r>
      <rPr>
        <b/>
        <sz val="11"/>
        <rFont val="Times New Roman"/>
        <family val="1"/>
      </rPr>
      <t>)</t>
    </r>
  </si>
  <si>
    <t>6.3 Иные выплаты (суточные персоналу)</t>
  </si>
  <si>
    <t xml:space="preserve">6.4 Иные выплаты персоналу учреждений за исключением ФОТ (проезд и проживание персонала, командировочные, выдаваемые преподавателям за студентов) </t>
  </si>
  <si>
    <r>
      <t xml:space="preserve">4. Отчисления </t>
    </r>
    <r>
      <rPr>
        <sz val="11"/>
        <color rgb="FFFF0000"/>
        <rFont val="Times New Roman"/>
        <family val="1"/>
      </rPr>
      <t>(</t>
    </r>
    <r>
      <rPr>
        <b/>
        <sz val="11"/>
        <color rgb="FFFF0000"/>
        <rFont val="Times New Roman"/>
        <family val="1"/>
      </rPr>
      <t>берутся от п. 3</t>
    </r>
    <r>
      <rPr>
        <sz val="11"/>
        <color rgb="FFFF0000"/>
        <rFont val="Times New Roman"/>
        <family val="1"/>
      </rPr>
      <t>!</t>
    </r>
    <r>
      <rPr>
        <sz val="11"/>
        <rFont val="Times New Roman"/>
        <family val="1"/>
      </rPr>
      <t>)</t>
    </r>
  </si>
  <si>
    <t>4.1 отчисления в ЦФ на общехозяйственные расходы</t>
  </si>
  <si>
    <t>4.2 отчисления в фонды руководителей научных договоров (0,0 - 10,0)</t>
  </si>
  <si>
    <t xml:space="preserve">4.3 общеинститутские мероприятия (международная деятельность - 3%) </t>
  </si>
  <si>
    <t>5. Сумма поступлений на ЛС (после отчислений)</t>
  </si>
  <si>
    <t>6. Расход по статьям КОСГУ (= п.5)</t>
  </si>
  <si>
    <t>доходов и расходов по внебюджетной научной деятельности с соисполнителем</t>
  </si>
  <si>
    <t>по ФГАОУ ВО "СПбПУ" на 2026 год</t>
  </si>
  <si>
    <t>Регламент см. приказ №2817 от 07.10.2025 «Об утверждении Регламента формирования и утверждения смет доходов и расходов по научной деятельности ФГАОУ ВО «СПбПУ» на 2026 год и внесения в них изменений»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</si>
</sst>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4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vertAlign val="subscript"/>
      <sz val="8"/>
      <name val="Arial Cyr"/>
      <charset val="204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 Cyr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name val="Arial Cyr"/>
      <charset val="204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</font>
    <font>
      <sz val="11"/>
      <color rgb="FFFF0000"/>
      <name val="Times New Roman"/>
      <family val="1"/>
    </font>
    <font>
      <sz val="12"/>
      <color rgb="FF000000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7" fillId="0" borderId="0" xfId="0" applyFont="1" applyAlignment="1">
      <alignment horizontal="distributed" vertical="top"/>
    </xf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 vertical="center"/>
    </xf>
    <xf numFmtId="165" fontId="0" fillId="0" borderId="0" xfId="0" applyNumberFormat="1"/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7" xfId="0" applyBorder="1"/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17" fillId="0" borderId="7" xfId="0" applyFont="1" applyBorder="1"/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4" fontId="9" fillId="0" borderId="3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8" fillId="0" borderId="1" xfId="0" applyFont="1" applyBorder="1"/>
    <xf numFmtId="0" fontId="13" fillId="0" borderId="8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6" fillId="0" borderId="0" xfId="0" applyFont="1" applyAlignment="1">
      <alignment horizontal="center" vertical="top"/>
    </xf>
    <xf numFmtId="0" fontId="1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2F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view="pageBreakPreview" zoomScale="104" zoomScaleNormal="100" zoomScaleSheetLayoutView="81" workbookViewId="0">
      <selection activeCell="E43" sqref="E43"/>
    </sheetView>
  </sheetViews>
  <sheetFormatPr baseColWidth="10" defaultColWidth="11.5" defaultRowHeight="13"/>
  <cols>
    <col min="1" max="1" width="57.1640625" customWidth="1"/>
    <col min="2" max="2" width="8.83203125" customWidth="1"/>
    <col min="3" max="3" width="7.5" customWidth="1"/>
    <col min="4" max="4" width="12" customWidth="1"/>
    <col min="5" max="5" width="13" customWidth="1"/>
    <col min="6" max="6" width="8.83203125" customWidth="1"/>
    <col min="7" max="7" width="9.1640625" bestFit="1" customWidth="1"/>
    <col min="8" max="256" width="8.83203125" customWidth="1"/>
  </cols>
  <sheetData>
    <row r="1" spans="1:8" ht="28.5" customHeight="1">
      <c r="B1" s="2" t="s">
        <v>1</v>
      </c>
      <c r="C1" s="2"/>
    </row>
    <row r="2" spans="1:8" ht="16">
      <c r="B2" s="2" t="s">
        <v>21</v>
      </c>
      <c r="C2" s="2"/>
    </row>
    <row r="3" spans="1:8" ht="16">
      <c r="B3" s="60" t="s">
        <v>22</v>
      </c>
      <c r="C3" s="60"/>
      <c r="D3" s="61"/>
      <c r="E3" s="61"/>
    </row>
    <row r="4" spans="1:8">
      <c r="B4" s="5"/>
      <c r="C4" s="5"/>
      <c r="E4" s="5"/>
    </row>
    <row r="5" spans="1:8" ht="16">
      <c r="B5" s="2" t="s">
        <v>20</v>
      </c>
      <c r="C5" s="2"/>
    </row>
    <row r="6" spans="1:8" ht="20">
      <c r="A6" s="62" t="s">
        <v>10</v>
      </c>
      <c r="B6" s="62"/>
      <c r="C6" s="62"/>
      <c r="D6" s="62"/>
      <c r="E6" s="62"/>
    </row>
    <row r="7" spans="1:8" ht="16">
      <c r="A7" s="63" t="s">
        <v>6</v>
      </c>
      <c r="B7" s="63"/>
      <c r="C7" s="63"/>
      <c r="D7" s="63"/>
      <c r="E7" s="63"/>
    </row>
    <row r="8" spans="1:8" ht="16">
      <c r="A8" s="64" t="s">
        <v>67</v>
      </c>
      <c r="B8" s="64"/>
      <c r="C8" s="64"/>
      <c r="D8" s="64"/>
      <c r="E8" s="64"/>
    </row>
    <row r="9" spans="1:8" ht="16">
      <c r="A9" s="64" t="s">
        <v>14</v>
      </c>
      <c r="B9" s="64"/>
      <c r="C9" s="64"/>
      <c r="D9" s="64"/>
      <c r="E9" s="64"/>
    </row>
    <row r="10" spans="1:8" ht="15.75" customHeight="1">
      <c r="A10" s="59" t="s">
        <v>13</v>
      </c>
      <c r="B10" s="59"/>
      <c r="C10" s="59"/>
      <c r="D10" s="59"/>
      <c r="E10" s="59"/>
    </row>
    <row r="11" spans="1:8" ht="15.75" customHeight="1">
      <c r="A11" s="66" t="s">
        <v>23</v>
      </c>
      <c r="B11" s="66"/>
      <c r="C11" s="66"/>
      <c r="D11" s="66"/>
      <c r="E11" s="66"/>
    </row>
    <row r="12" spans="1:8" ht="12" customHeight="1"/>
    <row r="13" spans="1:8">
      <c r="A13" s="72" t="s">
        <v>2</v>
      </c>
      <c r="B13" s="74" t="s">
        <v>12</v>
      </c>
      <c r="C13" s="76" t="s">
        <v>11</v>
      </c>
      <c r="D13" s="78" t="s">
        <v>16</v>
      </c>
      <c r="E13" s="72" t="s">
        <v>4</v>
      </c>
    </row>
    <row r="14" spans="1:8" ht="10.5" customHeight="1" thickBot="1">
      <c r="A14" s="73" t="s">
        <v>2</v>
      </c>
      <c r="B14" s="75"/>
      <c r="C14" s="77"/>
      <c r="D14" s="79"/>
      <c r="E14" s="73" t="s">
        <v>0</v>
      </c>
    </row>
    <row r="15" spans="1:8" ht="14" thickBot="1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H15" s="70"/>
    </row>
    <row r="16" spans="1:8" ht="17">
      <c r="A16" s="38" t="s">
        <v>37</v>
      </c>
      <c r="B16" s="10"/>
      <c r="C16" s="10"/>
      <c r="D16" s="19">
        <v>100</v>
      </c>
      <c r="E16" s="39"/>
      <c r="H16" s="71"/>
    </row>
    <row r="17" spans="1:7" ht="18" customHeight="1">
      <c r="A17" s="29" t="s">
        <v>51</v>
      </c>
      <c r="B17" s="14"/>
      <c r="C17" s="14"/>
      <c r="D17" s="16"/>
      <c r="E17" s="40"/>
    </row>
    <row r="18" spans="1:7" ht="21" customHeight="1">
      <c r="A18" s="29" t="s">
        <v>48</v>
      </c>
      <c r="B18" s="14"/>
      <c r="C18" s="14"/>
      <c r="D18" s="24">
        <v>0.2</v>
      </c>
      <c r="E18" s="40">
        <f>E16*D18</f>
        <v>0</v>
      </c>
    </row>
    <row r="19" spans="1:7" ht="25" customHeight="1">
      <c r="A19" s="29" t="s">
        <v>50</v>
      </c>
      <c r="B19" s="14"/>
      <c r="C19" s="14"/>
      <c r="D19" s="24"/>
      <c r="E19" s="40">
        <f>E16*D19</f>
        <v>0</v>
      </c>
    </row>
    <row r="20" spans="1:7" ht="31" customHeight="1">
      <c r="A20" s="29" t="s">
        <v>47</v>
      </c>
      <c r="B20" s="14"/>
      <c r="C20" s="14"/>
      <c r="D20" s="24"/>
      <c r="E20" s="40">
        <f>E16*D20</f>
        <v>0</v>
      </c>
    </row>
    <row r="21" spans="1:7" ht="21" customHeight="1">
      <c r="A21" s="54" t="s">
        <v>49</v>
      </c>
      <c r="B21" s="15"/>
      <c r="C21" s="15"/>
      <c r="D21" s="16"/>
      <c r="E21" s="41">
        <f>E16-E18-E19-E20</f>
        <v>0</v>
      </c>
    </row>
    <row r="22" spans="1:7" ht="17">
      <c r="A22" s="42" t="s">
        <v>52</v>
      </c>
      <c r="B22" s="15"/>
      <c r="C22" s="15"/>
      <c r="D22" s="17">
        <v>100</v>
      </c>
      <c r="E22" s="43">
        <f>SUM(E23:E37)</f>
        <v>0</v>
      </c>
    </row>
    <row r="23" spans="1:7" ht="16">
      <c r="A23" s="47" t="s">
        <v>53</v>
      </c>
      <c r="B23" s="30">
        <v>111</v>
      </c>
      <c r="C23" s="30">
        <v>211</v>
      </c>
      <c r="D23" s="18"/>
      <c r="E23" s="40"/>
      <c r="G23" s="7"/>
    </row>
    <row r="24" spans="1:7" ht="16">
      <c r="A24" s="47" t="s">
        <v>54</v>
      </c>
      <c r="B24" s="30">
        <v>119</v>
      </c>
      <c r="C24" s="30">
        <v>213</v>
      </c>
      <c r="D24" s="18"/>
      <c r="E24" s="40"/>
      <c r="G24" s="7"/>
    </row>
    <row r="25" spans="1:7" ht="16">
      <c r="A25" s="55" t="s">
        <v>55</v>
      </c>
      <c r="B25" s="30">
        <v>112</v>
      </c>
      <c r="C25" s="30">
        <v>212</v>
      </c>
      <c r="D25" s="18"/>
      <c r="E25" s="40"/>
      <c r="G25" s="7"/>
    </row>
    <row r="26" spans="1:7" ht="45">
      <c r="A26" s="56" t="s">
        <v>56</v>
      </c>
      <c r="B26" s="37">
        <v>112</v>
      </c>
      <c r="C26" s="37">
        <v>226</v>
      </c>
      <c r="D26" s="18"/>
      <c r="E26" s="40"/>
      <c r="G26" s="7"/>
    </row>
    <row r="27" spans="1:7" ht="16">
      <c r="A27" s="45" t="s">
        <v>38</v>
      </c>
      <c r="B27" s="1">
        <v>244</v>
      </c>
      <c r="C27" s="1">
        <v>221</v>
      </c>
      <c r="D27" s="18"/>
      <c r="E27" s="40"/>
      <c r="G27" s="7"/>
    </row>
    <row r="28" spans="1:7" ht="16">
      <c r="A28" s="45" t="s">
        <v>39</v>
      </c>
      <c r="B28" s="1">
        <v>244</v>
      </c>
      <c r="C28" s="1">
        <v>222</v>
      </c>
      <c r="D28" s="18"/>
      <c r="E28" s="40"/>
      <c r="G28" s="7"/>
    </row>
    <row r="29" spans="1:7" ht="16">
      <c r="A29" s="45" t="s">
        <v>40</v>
      </c>
      <c r="B29" s="1">
        <v>244</v>
      </c>
      <c r="C29" s="1">
        <v>224</v>
      </c>
      <c r="D29" s="18"/>
      <c r="E29" s="40"/>
      <c r="G29" s="7"/>
    </row>
    <row r="30" spans="1:7" ht="16">
      <c r="A30" s="45" t="s">
        <v>41</v>
      </c>
      <c r="B30" s="1">
        <v>244</v>
      </c>
      <c r="C30" s="1">
        <v>225</v>
      </c>
      <c r="D30" s="18"/>
      <c r="E30" s="40"/>
      <c r="G30" s="7"/>
    </row>
    <row r="31" spans="1:7" ht="16">
      <c r="A31" s="57" t="s">
        <v>42</v>
      </c>
      <c r="B31" s="30">
        <v>244</v>
      </c>
      <c r="C31" s="30">
        <v>226</v>
      </c>
      <c r="D31" s="18"/>
      <c r="E31" s="44"/>
      <c r="G31" s="7"/>
    </row>
    <row r="32" spans="1:7" ht="16">
      <c r="A32" s="46" t="s">
        <v>43</v>
      </c>
      <c r="B32" s="1">
        <v>241</v>
      </c>
      <c r="C32" s="1">
        <v>226</v>
      </c>
      <c r="D32" s="18"/>
      <c r="E32" s="44"/>
      <c r="G32" s="7"/>
    </row>
    <row r="33" spans="1:7" ht="16">
      <c r="A33" s="58" t="s">
        <v>44</v>
      </c>
      <c r="B33" s="30">
        <v>244</v>
      </c>
      <c r="C33" s="30">
        <v>346</v>
      </c>
      <c r="D33" s="21"/>
      <c r="E33" s="44"/>
      <c r="G33" s="7"/>
    </row>
    <row r="34" spans="1:7" ht="16">
      <c r="A34" s="48" t="s">
        <v>45</v>
      </c>
      <c r="B34" s="1">
        <v>244</v>
      </c>
      <c r="C34" s="1">
        <v>310</v>
      </c>
      <c r="D34" s="21"/>
      <c r="E34" s="44"/>
      <c r="G34" s="7"/>
    </row>
    <row r="35" spans="1:7" ht="15.75" customHeight="1">
      <c r="A35" s="67" t="s">
        <v>46</v>
      </c>
      <c r="B35" s="22" t="s">
        <v>24</v>
      </c>
      <c r="C35" s="1">
        <v>291</v>
      </c>
      <c r="D35" s="21"/>
      <c r="E35" s="44"/>
      <c r="G35" s="7"/>
    </row>
    <row r="36" spans="1:7" ht="15.75" customHeight="1">
      <c r="A36" s="68"/>
      <c r="B36" s="22">
        <v>853</v>
      </c>
      <c r="C36" s="1">
        <v>292</v>
      </c>
      <c r="D36" s="21"/>
      <c r="E36" s="44"/>
      <c r="G36" s="7"/>
    </row>
    <row r="37" spans="1:7" ht="15.75" customHeight="1">
      <c r="A37" s="69"/>
      <c r="B37" s="22">
        <v>853</v>
      </c>
      <c r="C37" s="1">
        <v>296</v>
      </c>
      <c r="D37" s="18"/>
      <c r="E37" s="40"/>
      <c r="G37" s="7"/>
    </row>
    <row r="38" spans="1:7" ht="10" customHeight="1">
      <c r="B38" s="7"/>
      <c r="C38" s="7"/>
      <c r="D38" s="8"/>
      <c r="E38" s="23"/>
    </row>
    <row r="39" spans="1:7" ht="16" customHeight="1">
      <c r="A39" s="65" t="s">
        <v>68</v>
      </c>
      <c r="B39" s="65"/>
      <c r="C39" s="65"/>
      <c r="D39" s="65"/>
      <c r="E39" s="65"/>
    </row>
    <row r="40" spans="1:7" ht="11" customHeight="1">
      <c r="A40" s="65"/>
      <c r="B40" s="65"/>
      <c r="C40" s="65"/>
      <c r="D40" s="65"/>
      <c r="E40" s="65"/>
    </row>
    <row r="41" spans="1:7" ht="9" customHeight="1">
      <c r="A41" s="25"/>
      <c r="B41" s="26"/>
      <c r="C41" s="26"/>
      <c r="D41" s="27"/>
      <c r="E41" s="28"/>
      <c r="G41" s="9"/>
    </row>
    <row r="42" spans="1:7" ht="16">
      <c r="A42" s="49" t="s">
        <v>7</v>
      </c>
      <c r="B42" s="11"/>
      <c r="C42" s="33"/>
      <c r="D42" s="34"/>
    </row>
    <row r="43" spans="1:7" ht="18" customHeight="1">
      <c r="A43" s="12"/>
      <c r="B43" s="11"/>
      <c r="C43" s="13" t="s">
        <v>8</v>
      </c>
      <c r="D43" s="31" t="s">
        <v>5</v>
      </c>
      <c r="F43" s="31"/>
    </row>
    <row r="44" spans="1:7" ht="15">
      <c r="A44" s="49" t="s">
        <v>15</v>
      </c>
      <c r="C44" s="35"/>
      <c r="D44" s="34"/>
    </row>
    <row r="45" spans="1:7" ht="28">
      <c r="A45" s="12"/>
      <c r="C45" s="13" t="s">
        <v>8</v>
      </c>
      <c r="D45" s="31" t="s">
        <v>5</v>
      </c>
      <c r="F45" s="31"/>
    </row>
    <row r="46" spans="1:7" ht="14">
      <c r="A46" s="4" t="s">
        <v>3</v>
      </c>
      <c r="E46" s="6"/>
    </row>
    <row r="47" spans="1:7" ht="16" customHeight="1">
      <c r="A47" s="3" t="s">
        <v>17</v>
      </c>
      <c r="C47" s="32"/>
      <c r="D47" t="s">
        <v>9</v>
      </c>
    </row>
    <row r="59" ht="20" customHeight="1"/>
  </sheetData>
  <mergeCells count="15">
    <mergeCell ref="A39:E40"/>
    <mergeCell ref="A11:E11"/>
    <mergeCell ref="A35:A37"/>
    <mergeCell ref="H15:H16"/>
    <mergeCell ref="A13:A14"/>
    <mergeCell ref="B13:B14"/>
    <mergeCell ref="C13:C14"/>
    <mergeCell ref="D13:D14"/>
    <mergeCell ref="E13:E14"/>
    <mergeCell ref="A10:E10"/>
    <mergeCell ref="B3:E3"/>
    <mergeCell ref="A6:E6"/>
    <mergeCell ref="A7:E7"/>
    <mergeCell ref="A8:E8"/>
    <mergeCell ref="A9:E9"/>
  </mergeCells>
  <pageMargins left="0.53083333333333338" right="0.19685039370078741" top="0.44236111111111109" bottom="0.59055118110236227" header="0.51181102362204722" footer="0.31496062992125984"/>
  <pageSetup paperSize="9" scale="91" orientation="portrait" r:id="rId1"/>
  <headerFooter alignWithMargins="0">
    <oddFooter>&amp;R&amp;7ДЭ, ПФО, НС,&amp;D/&amp;F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652A-E2A5-ED40-841A-3DBB0D8E6520}">
  <dimension ref="A1:H60"/>
  <sheetViews>
    <sheetView view="pageBreakPreview" topLeftCell="A5" zoomScale="104" zoomScaleNormal="100" zoomScaleSheetLayoutView="81" workbookViewId="0">
      <selection activeCell="F46" sqref="F46"/>
    </sheetView>
  </sheetViews>
  <sheetFormatPr baseColWidth="10" defaultColWidth="11.5" defaultRowHeight="13"/>
  <cols>
    <col min="1" max="1" width="57.5" customWidth="1"/>
    <col min="2" max="2" width="8" customWidth="1"/>
    <col min="3" max="3" width="7.33203125" customWidth="1"/>
    <col min="4" max="4" width="12" customWidth="1"/>
    <col min="5" max="5" width="13" customWidth="1"/>
    <col min="6" max="6" width="8.83203125" customWidth="1"/>
    <col min="7" max="7" width="9.1640625" bestFit="1" customWidth="1"/>
    <col min="8" max="256" width="8.83203125" customWidth="1"/>
  </cols>
  <sheetData>
    <row r="1" spans="1:8" ht="28.5" customHeight="1">
      <c r="B1" s="2" t="s">
        <v>1</v>
      </c>
      <c r="C1" s="2"/>
    </row>
    <row r="2" spans="1:8" ht="16">
      <c r="B2" s="2" t="s">
        <v>21</v>
      </c>
      <c r="C2" s="2"/>
    </row>
    <row r="3" spans="1:8" ht="16">
      <c r="B3" s="60" t="s">
        <v>22</v>
      </c>
      <c r="C3" s="60"/>
      <c r="D3" s="61"/>
      <c r="E3" s="61"/>
    </row>
    <row r="4" spans="1:8">
      <c r="B4" s="5"/>
      <c r="C4" s="5"/>
      <c r="E4" s="5"/>
    </row>
    <row r="5" spans="1:8" ht="16">
      <c r="B5" s="2" t="s">
        <v>20</v>
      </c>
      <c r="C5" s="2"/>
    </row>
    <row r="6" spans="1:8" ht="20">
      <c r="A6" s="62" t="s">
        <v>10</v>
      </c>
      <c r="B6" s="62"/>
      <c r="C6" s="62"/>
      <c r="D6" s="62"/>
      <c r="E6" s="62"/>
    </row>
    <row r="7" spans="1:8" ht="16">
      <c r="A7" s="63" t="s">
        <v>66</v>
      </c>
      <c r="B7" s="63"/>
      <c r="C7" s="63"/>
      <c r="D7" s="63"/>
      <c r="E7" s="63"/>
    </row>
    <row r="8" spans="1:8" ht="16">
      <c r="A8" s="64" t="s">
        <v>67</v>
      </c>
      <c r="B8" s="64"/>
      <c r="C8" s="64"/>
      <c r="D8" s="64"/>
      <c r="E8" s="64"/>
    </row>
    <row r="9" spans="1:8" ht="16">
      <c r="A9" s="64" t="s">
        <v>14</v>
      </c>
      <c r="B9" s="64"/>
      <c r="C9" s="64"/>
      <c r="D9" s="64"/>
      <c r="E9" s="64"/>
    </row>
    <row r="10" spans="1:8" ht="15.75" customHeight="1">
      <c r="A10" s="59" t="s">
        <v>13</v>
      </c>
      <c r="B10" s="59"/>
      <c r="C10" s="59"/>
      <c r="D10" s="59"/>
      <c r="E10" s="59"/>
    </row>
    <row r="11" spans="1:8" ht="15.75" customHeight="1">
      <c r="A11" s="66" t="s">
        <v>23</v>
      </c>
      <c r="B11" s="66"/>
      <c r="C11" s="66"/>
      <c r="D11" s="66"/>
      <c r="E11" s="66"/>
    </row>
    <row r="12" spans="1:8" ht="12" customHeight="1"/>
    <row r="13" spans="1:8">
      <c r="A13" s="72" t="s">
        <v>2</v>
      </c>
      <c r="B13" s="74" t="s">
        <v>12</v>
      </c>
      <c r="C13" s="76" t="s">
        <v>11</v>
      </c>
      <c r="D13" s="78" t="s">
        <v>16</v>
      </c>
      <c r="E13" s="72" t="s">
        <v>4</v>
      </c>
    </row>
    <row r="14" spans="1:8" ht="10.5" customHeight="1" thickBot="1">
      <c r="A14" s="73" t="s">
        <v>2</v>
      </c>
      <c r="B14" s="75"/>
      <c r="C14" s="77"/>
      <c r="D14" s="79"/>
      <c r="E14" s="73" t="s">
        <v>0</v>
      </c>
    </row>
    <row r="15" spans="1:8" ht="14" thickBot="1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H15" s="70"/>
    </row>
    <row r="16" spans="1:8" ht="17">
      <c r="A16" s="38" t="s">
        <v>27</v>
      </c>
      <c r="B16" s="10"/>
      <c r="C16" s="10"/>
      <c r="D16" s="19">
        <v>100</v>
      </c>
      <c r="E16" s="39"/>
      <c r="H16" s="71"/>
    </row>
    <row r="17" spans="1:8" ht="30">
      <c r="A17" s="50" t="s">
        <v>25</v>
      </c>
      <c r="B17" s="53" t="s">
        <v>26</v>
      </c>
      <c r="C17" s="53">
        <v>226</v>
      </c>
      <c r="D17" s="19"/>
      <c r="E17" s="39"/>
      <c r="H17" s="36"/>
    </row>
    <row r="18" spans="1:8" ht="16">
      <c r="A18" s="51" t="s">
        <v>18</v>
      </c>
      <c r="B18" s="10"/>
      <c r="C18" s="10"/>
      <c r="D18" s="19"/>
      <c r="E18" s="39">
        <f>E16-E17</f>
        <v>0</v>
      </c>
      <c r="H18" s="36"/>
    </row>
    <row r="19" spans="1:8" ht="18" customHeight="1">
      <c r="A19" s="29" t="s">
        <v>60</v>
      </c>
      <c r="B19" s="14"/>
      <c r="C19" s="14"/>
      <c r="D19" s="16"/>
      <c r="E19" s="40"/>
    </row>
    <row r="20" spans="1:8" ht="21" customHeight="1">
      <c r="A20" s="29" t="s">
        <v>61</v>
      </c>
      <c r="B20" s="14"/>
      <c r="C20" s="14"/>
      <c r="D20" s="24">
        <v>0.2</v>
      </c>
      <c r="E20" s="40">
        <f>E18*D20</f>
        <v>0</v>
      </c>
    </row>
    <row r="21" spans="1:8" ht="21" customHeight="1">
      <c r="A21" s="29" t="s">
        <v>62</v>
      </c>
      <c r="B21" s="14"/>
      <c r="C21" s="14"/>
      <c r="D21" s="24"/>
      <c r="E21" s="40">
        <f>E18*D21</f>
        <v>0</v>
      </c>
    </row>
    <row r="22" spans="1:8" ht="22" customHeight="1">
      <c r="A22" s="29" t="s">
        <v>63</v>
      </c>
      <c r="B22" s="14"/>
      <c r="C22" s="14"/>
      <c r="D22" s="24"/>
      <c r="E22" s="40">
        <f>E18*D22</f>
        <v>0</v>
      </c>
    </row>
    <row r="23" spans="1:8" ht="22" customHeight="1">
      <c r="A23" s="52" t="s">
        <v>64</v>
      </c>
      <c r="B23" s="15"/>
      <c r="C23" s="15"/>
      <c r="D23" s="16"/>
      <c r="E23" s="41">
        <f>E16-E20-E21-E22</f>
        <v>0</v>
      </c>
    </row>
    <row r="24" spans="1:8" ht="17">
      <c r="A24" s="42" t="s">
        <v>65</v>
      </c>
      <c r="B24" s="15"/>
      <c r="C24" s="15"/>
      <c r="D24" s="17">
        <v>100</v>
      </c>
      <c r="E24" s="43">
        <f>SUM(E25:E39)+E17</f>
        <v>0</v>
      </c>
    </row>
    <row r="25" spans="1:8" ht="16">
      <c r="A25" s="47" t="s">
        <v>19</v>
      </c>
      <c r="B25" s="30">
        <v>111</v>
      </c>
      <c r="C25" s="30">
        <v>211</v>
      </c>
      <c r="D25" s="18"/>
      <c r="E25" s="40"/>
      <c r="G25" s="7"/>
    </row>
    <row r="26" spans="1:8" ht="16">
      <c r="A26" s="47" t="s">
        <v>57</v>
      </c>
      <c r="B26" s="30">
        <v>119</v>
      </c>
      <c r="C26" s="30">
        <v>213</v>
      </c>
      <c r="D26" s="18"/>
      <c r="E26" s="40"/>
      <c r="G26" s="7"/>
    </row>
    <row r="27" spans="1:8" ht="16">
      <c r="A27" s="47" t="s">
        <v>58</v>
      </c>
      <c r="B27" s="30">
        <v>112</v>
      </c>
      <c r="C27" s="30">
        <v>212</v>
      </c>
      <c r="D27" s="18"/>
      <c r="E27" s="40"/>
      <c r="G27" s="7"/>
    </row>
    <row r="28" spans="1:8" ht="45">
      <c r="A28" s="57" t="s">
        <v>59</v>
      </c>
      <c r="B28" s="37">
        <v>112</v>
      </c>
      <c r="C28" s="37">
        <v>226</v>
      </c>
      <c r="D28" s="18"/>
      <c r="E28" s="40"/>
      <c r="G28" s="7"/>
    </row>
    <row r="29" spans="1:8" ht="16">
      <c r="A29" s="45" t="s">
        <v>28</v>
      </c>
      <c r="B29" s="1">
        <v>244</v>
      </c>
      <c r="C29" s="1">
        <v>221</v>
      </c>
      <c r="D29" s="18"/>
      <c r="E29" s="40"/>
      <c r="G29" s="7"/>
    </row>
    <row r="30" spans="1:8" ht="16">
      <c r="A30" s="45" t="s">
        <v>29</v>
      </c>
      <c r="B30" s="1">
        <v>244</v>
      </c>
      <c r="C30" s="1">
        <v>222</v>
      </c>
      <c r="D30" s="18"/>
      <c r="E30" s="40"/>
      <c r="G30" s="7"/>
    </row>
    <row r="31" spans="1:8" ht="16">
      <c r="A31" s="45" t="s">
        <v>30</v>
      </c>
      <c r="B31" s="1">
        <v>244</v>
      </c>
      <c r="C31" s="1">
        <v>224</v>
      </c>
      <c r="D31" s="18"/>
      <c r="E31" s="40"/>
      <c r="G31" s="7"/>
    </row>
    <row r="32" spans="1:8" ht="16">
      <c r="A32" s="45" t="s">
        <v>31</v>
      </c>
      <c r="B32" s="1">
        <v>244</v>
      </c>
      <c r="C32" s="1">
        <v>225</v>
      </c>
      <c r="D32" s="18"/>
      <c r="E32" s="40"/>
      <c r="G32" s="7"/>
    </row>
    <row r="33" spans="1:7" ht="16">
      <c r="A33" s="57" t="s">
        <v>32</v>
      </c>
      <c r="B33" s="30">
        <v>244</v>
      </c>
      <c r="C33" s="30">
        <v>226</v>
      </c>
      <c r="D33" s="18"/>
      <c r="E33" s="44"/>
      <c r="G33" s="7"/>
    </row>
    <row r="34" spans="1:7" ht="16">
      <c r="A34" s="46" t="s">
        <v>33</v>
      </c>
      <c r="B34" s="1">
        <v>241</v>
      </c>
      <c r="C34" s="1">
        <v>226</v>
      </c>
      <c r="D34" s="18"/>
      <c r="E34" s="44"/>
      <c r="G34" s="7"/>
    </row>
    <row r="35" spans="1:7" ht="16">
      <c r="A35" s="58" t="s">
        <v>34</v>
      </c>
      <c r="B35" s="30">
        <v>244</v>
      </c>
      <c r="C35" s="30">
        <v>346</v>
      </c>
      <c r="D35" s="21"/>
      <c r="E35" s="44"/>
      <c r="G35" s="7"/>
    </row>
    <row r="36" spans="1:7" ht="16">
      <c r="A36" s="48" t="s">
        <v>35</v>
      </c>
      <c r="B36" s="1">
        <v>244</v>
      </c>
      <c r="C36" s="1">
        <v>310</v>
      </c>
      <c r="D36" s="21"/>
      <c r="E36" s="44"/>
      <c r="G36" s="7"/>
    </row>
    <row r="37" spans="1:7" ht="15.75" customHeight="1">
      <c r="A37" s="67" t="s">
        <v>36</v>
      </c>
      <c r="B37" s="22" t="s">
        <v>24</v>
      </c>
      <c r="C37" s="1">
        <v>291</v>
      </c>
      <c r="D37" s="21"/>
      <c r="E37" s="44"/>
      <c r="G37" s="7"/>
    </row>
    <row r="38" spans="1:7" ht="15.75" customHeight="1">
      <c r="A38" s="68"/>
      <c r="B38" s="22">
        <v>853</v>
      </c>
      <c r="C38" s="1">
        <v>292</v>
      </c>
      <c r="D38" s="21"/>
      <c r="E38" s="44"/>
      <c r="G38" s="7"/>
    </row>
    <row r="39" spans="1:7" ht="15.75" customHeight="1">
      <c r="A39" s="69"/>
      <c r="B39" s="22">
        <v>853</v>
      </c>
      <c r="C39" s="1">
        <v>296</v>
      </c>
      <c r="D39" s="18"/>
      <c r="E39" s="40"/>
      <c r="G39" s="7"/>
    </row>
    <row r="40" spans="1:7" ht="10" customHeight="1">
      <c r="B40" s="7"/>
      <c r="C40" s="7"/>
      <c r="D40" s="8"/>
      <c r="E40" s="23"/>
    </row>
    <row r="41" spans="1:7" ht="16" customHeight="1">
      <c r="A41" s="65" t="s">
        <v>68</v>
      </c>
      <c r="B41" s="65"/>
      <c r="C41" s="65"/>
      <c r="D41" s="65"/>
      <c r="E41" s="65"/>
    </row>
    <row r="42" spans="1:7" ht="11" customHeight="1">
      <c r="A42" s="65"/>
      <c r="B42" s="65"/>
      <c r="C42" s="65"/>
      <c r="D42" s="65"/>
      <c r="E42" s="65"/>
    </row>
    <row r="43" spans="1:7" ht="21" customHeight="1">
      <c r="A43" s="49" t="s">
        <v>7</v>
      </c>
      <c r="B43" s="11"/>
      <c r="C43" s="33"/>
      <c r="D43" s="34"/>
    </row>
    <row r="44" spans="1:7" ht="28">
      <c r="A44" s="12"/>
      <c r="B44" s="11"/>
      <c r="C44" s="13" t="s">
        <v>8</v>
      </c>
      <c r="D44" s="31" t="s">
        <v>5</v>
      </c>
      <c r="F44" s="31"/>
    </row>
    <row r="45" spans="1:7" ht="15">
      <c r="A45" s="49" t="s">
        <v>15</v>
      </c>
      <c r="C45" s="35"/>
      <c r="D45" s="34"/>
    </row>
    <row r="46" spans="1:7" ht="28">
      <c r="A46" s="12"/>
      <c r="C46" s="13" t="s">
        <v>8</v>
      </c>
      <c r="D46" s="31" t="s">
        <v>5</v>
      </c>
      <c r="F46" s="31"/>
    </row>
    <row r="47" spans="1:7" ht="14">
      <c r="A47" s="4" t="s">
        <v>3</v>
      </c>
      <c r="E47" s="6"/>
    </row>
    <row r="48" spans="1:7" ht="16" customHeight="1">
      <c r="A48" s="3" t="s">
        <v>17</v>
      </c>
      <c r="C48" s="32"/>
      <c r="D48" t="s">
        <v>9</v>
      </c>
    </row>
    <row r="60" ht="20" customHeight="1"/>
  </sheetData>
  <mergeCells count="15">
    <mergeCell ref="A10:E10"/>
    <mergeCell ref="B3:E3"/>
    <mergeCell ref="A6:E6"/>
    <mergeCell ref="A7:E7"/>
    <mergeCell ref="A8:E8"/>
    <mergeCell ref="A9:E9"/>
    <mergeCell ref="H15:H16"/>
    <mergeCell ref="A37:A39"/>
    <mergeCell ref="A41:E42"/>
    <mergeCell ref="A11:E11"/>
    <mergeCell ref="A13:A14"/>
    <mergeCell ref="B13:B14"/>
    <mergeCell ref="C13:C14"/>
    <mergeCell ref="D13:D14"/>
    <mergeCell ref="E13:E14"/>
  </mergeCells>
  <pageMargins left="0.53083333333333338" right="0.19685039370078741" top="0.44236111111111109" bottom="0.59055118110236227" header="0.51181102362204722" footer="0.31496062992125984"/>
  <pageSetup paperSize="9" scale="91" orientation="portrait" r:id="rId1"/>
  <headerFooter alignWithMargins="0">
    <oddFooter>&amp;R&amp;7ДЭ, ПФО, НС,&amp;D/&amp;F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БЛАНК СМЕТЫ внебюджет </vt:lpstr>
      <vt:lpstr>БЛАНК СМЕТЫ Соисполнители</vt:lpstr>
      <vt:lpstr>'БЛАНК СМЕТЫ внебюджет '!Область_печати</vt:lpstr>
      <vt:lpstr>'БЛАНК СМЕТЫ Соисполнители'!Область_печати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Наталия</cp:lastModifiedBy>
  <cp:lastPrinted>2025-03-25T09:58:40Z</cp:lastPrinted>
  <dcterms:created xsi:type="dcterms:W3CDTF">2007-07-03T06:48:55Z</dcterms:created>
  <dcterms:modified xsi:type="dcterms:W3CDTF">2025-12-16T12:59:38Z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BarCodeHash">
    <vt:lpwstr>1092A1876798DA7D95D9696428928165|CAE5AE31D4901E6C4464A154FC1C21DE</vt:lpwstr>
  </property>
  <property fmtid="{D5CDD505-2E9C-101B-9397-08002B2CF9AE}" pid="3" name="Р*Запись реестра договоров...*Лицевой счет">
    <vt:lpwstr>[Лицевой счет]</vt:lpwstr>
  </property>
  <property fmtid="{D5CDD505-2E9C-101B-9397-08002B2CF9AE}" pid="4" name="INSTALL_ID">
    <vt:lpwstr>15000</vt:lpwstr>
  </property>
  <property fmtid="{D5CDD505-2E9C-101B-9397-08002B2CF9AE}" pid="5" name="Р*Запись реестра договоров...*Директор (ФИО)">
    <vt:lpwstr>Васина Н.В.</vt:lpwstr>
  </property>
  <property fmtid="{D5CDD505-2E9C-101B-9397-08002B2CF9AE}" pid="6" name="Р*Запись реестра договоров...*Руководитель (ФИО)">
    <vt:lpwstr>Васина Н.В.</vt:lpwstr>
  </property>
</Properties>
</file>