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etus\econ$\ОПиФА\Бюджет 2023-2025\"/>
    </mc:Choice>
  </mc:AlternateContent>
  <bookViews>
    <workbookView xWindow="0" yWindow="0" windowWidth="28800" windowHeight="12315"/>
  </bookViews>
  <sheets>
    <sheet name="план видов расходов 2023" sheetId="6" r:id="rId1"/>
  </sheets>
  <definedNames>
    <definedName name="_xlnm.Print_Titles" localSheetId="0">'план видов расходов 2023'!$13:$13</definedName>
    <definedName name="_xlnm.Print_Area" localSheetId="0">'план видов расходов 2023'!$A$1:$F$126</definedName>
  </definedNames>
  <calcPr calcId="162913"/>
</workbook>
</file>

<file path=xl/calcChain.xml><?xml version="1.0" encoding="utf-8"?>
<calcChain xmlns="http://schemas.openxmlformats.org/spreadsheetml/2006/main">
  <c r="D82" i="6" l="1"/>
  <c r="E119" i="6"/>
  <c r="F119" i="6"/>
  <c r="D111" i="6"/>
  <c r="D119" i="6"/>
  <c r="F41" i="6" l="1"/>
  <c r="E41" i="6"/>
  <c r="D107" i="6" l="1"/>
  <c r="D108" i="6"/>
  <c r="D63" i="6" l="1"/>
  <c r="D96" i="6"/>
  <c r="D103" i="6"/>
  <c r="D118" i="6" l="1"/>
  <c r="D117" i="6"/>
  <c r="D116" i="6"/>
  <c r="D115" i="6"/>
  <c r="D114" i="6"/>
  <c r="D113" i="6"/>
  <c r="D112" i="6"/>
  <c r="D110" i="6"/>
  <c r="D109" i="6"/>
  <c r="D106" i="6"/>
  <c r="D105" i="6"/>
  <c r="D104" i="6"/>
  <c r="D102" i="6"/>
  <c r="D101" i="6"/>
  <c r="D100" i="6"/>
  <c r="F99" i="6"/>
  <c r="E99" i="6"/>
  <c r="D98" i="6"/>
  <c r="D97" i="6"/>
  <c r="D95" i="6"/>
  <c r="D94" i="6"/>
  <c r="D93" i="6"/>
  <c r="D92" i="6"/>
  <c r="D91" i="6"/>
  <c r="D90" i="6"/>
  <c r="D89" i="6"/>
  <c r="D88" i="6"/>
  <c r="D87" i="6"/>
  <c r="D86" i="6"/>
  <c r="D85" i="6"/>
  <c r="D84" i="6"/>
  <c r="F83" i="6"/>
  <c r="E83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2" i="6"/>
  <c r="F61" i="6"/>
  <c r="E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F45" i="6"/>
  <c r="E45" i="6"/>
  <c r="D44" i="6"/>
  <c r="D43" i="6"/>
  <c r="D42" i="6"/>
  <c r="D40" i="6"/>
  <c r="D39" i="6"/>
  <c r="F38" i="6"/>
  <c r="E38" i="6"/>
  <c r="D37" i="6"/>
  <c r="D36" i="6"/>
  <c r="F35" i="6"/>
  <c r="E35" i="6"/>
  <c r="D34" i="6"/>
  <c r="D33" i="6"/>
  <c r="D32" i="6"/>
  <c r="D31" i="6"/>
  <c r="D30" i="6"/>
  <c r="F29" i="6"/>
  <c r="E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99" i="6" l="1"/>
  <c r="D45" i="6"/>
  <c r="D38" i="6"/>
  <c r="D83" i="6"/>
  <c r="D35" i="6"/>
  <c r="D61" i="6"/>
  <c r="D29" i="6"/>
  <c r="D41" i="6" l="1"/>
</calcChain>
</file>

<file path=xl/sharedStrings.xml><?xml version="1.0" encoding="utf-8"?>
<sst xmlns="http://schemas.openxmlformats.org/spreadsheetml/2006/main" count="217" uniqueCount="171">
  <si>
    <t>УТВЕРЖДАЮ</t>
  </si>
  <si>
    <t>Проректор по экономике и финансам</t>
  </si>
  <si>
    <t xml:space="preserve">ПЛАН </t>
  </si>
  <si>
    <t>КВР</t>
  </si>
  <si>
    <t>КОСГУ</t>
  </si>
  <si>
    <t>211</t>
  </si>
  <si>
    <t>01</t>
  </si>
  <si>
    <t>02</t>
  </si>
  <si>
    <t>03</t>
  </si>
  <si>
    <t>04</t>
  </si>
  <si>
    <t>05</t>
  </si>
  <si>
    <t>06</t>
  </si>
  <si>
    <t>07</t>
  </si>
  <si>
    <t>08</t>
  </si>
  <si>
    <t>212</t>
  </si>
  <si>
    <t>213</t>
  </si>
  <si>
    <t>221</t>
  </si>
  <si>
    <t>интернет</t>
  </si>
  <si>
    <t>сотовая связь</t>
  </si>
  <si>
    <t>почтовые услуги</t>
  </si>
  <si>
    <t>телефон</t>
  </si>
  <si>
    <t>прочие услуги связи</t>
  </si>
  <si>
    <t>222</t>
  </si>
  <si>
    <t xml:space="preserve">холодное водоснабжение </t>
  </si>
  <si>
    <t>водоотведение</t>
  </si>
  <si>
    <t>газоснабжение</t>
  </si>
  <si>
    <t>теплоэнергия</t>
  </si>
  <si>
    <t>э/энергия</t>
  </si>
  <si>
    <t>224</t>
  </si>
  <si>
    <t>аренда помещений для студентов</t>
  </si>
  <si>
    <t xml:space="preserve">аренда помещений </t>
  </si>
  <si>
    <t>аренда оборудования</t>
  </si>
  <si>
    <t>225</t>
  </si>
  <si>
    <t>вывоз снега</t>
  </si>
  <si>
    <t>противопожарные мероприятия, связанные с содержанием имущества</t>
  </si>
  <si>
    <t>пусконаладочные работы</t>
  </si>
  <si>
    <t>09</t>
  </si>
  <si>
    <t>стирка белья</t>
  </si>
  <si>
    <t>10</t>
  </si>
  <si>
    <t>техобслуживание, ремонт лифтов</t>
  </si>
  <si>
    <t>11</t>
  </si>
  <si>
    <t>12</t>
  </si>
  <si>
    <t>техобслуживание охранно-пожарной сигнализации</t>
  </si>
  <si>
    <t>13</t>
  </si>
  <si>
    <t>14</t>
  </si>
  <si>
    <t>техобслуживание коммуникационных сетей</t>
  </si>
  <si>
    <t>226</t>
  </si>
  <si>
    <t>культурно-массовые мероприятия со студентами</t>
  </si>
  <si>
    <t>медицинские услуги</t>
  </si>
  <si>
    <t>монтаж, наладка оборудования и т.п.</t>
  </si>
  <si>
    <t>нотариальные услуги</t>
  </si>
  <si>
    <t>оплата договоров гражданско-правового характера</t>
  </si>
  <si>
    <t>подписка на периодические и справочные издания</t>
  </si>
  <si>
    <t>расходы на оплату услуг по организации питания</t>
  </si>
  <si>
    <t>типографские работы, услуги</t>
  </si>
  <si>
    <t>услуги рекламного характера</t>
  </si>
  <si>
    <t>услуги в области информационных технологий</t>
  </si>
  <si>
    <t>услуги по курьерской доставке</t>
  </si>
  <si>
    <t>услуги и работы по утилизации, захоронению отходов</t>
  </si>
  <si>
    <t>услуги по обучению на курсах повышения квалификации</t>
  </si>
  <si>
    <t xml:space="preserve">услуги по охране </t>
  </si>
  <si>
    <t>851</t>
  </si>
  <si>
    <t>113</t>
  </si>
  <si>
    <t>Стипендии</t>
  </si>
  <si>
    <t>Премии и гранты</t>
  </si>
  <si>
    <t>310</t>
  </si>
  <si>
    <t>библиотечный фонд</t>
  </si>
  <si>
    <t>приобретение мебели</t>
  </si>
  <si>
    <t>приобретение оргтехники и т.п.</t>
  </si>
  <si>
    <t>приобретение учебно-лабораторного оборудования</t>
  </si>
  <si>
    <t>приобретение прочих основных средств</t>
  </si>
  <si>
    <t>ИТОГО:</t>
  </si>
  <si>
    <t>СОГЛАСОВАНО:</t>
  </si>
  <si>
    <t>Наименование вида расходов</t>
  </si>
  <si>
    <t>Заработная плата</t>
  </si>
  <si>
    <t>(Подпись)</t>
  </si>
  <si>
    <t>дезинфекция, дератизация, дезинсекция</t>
  </si>
  <si>
    <t>заправка картриджей, газовых баллонов</t>
  </si>
  <si>
    <t>техобслуживание, текущий ремонт оборудования, мебели</t>
  </si>
  <si>
    <t>содержание помещений, территории (уборка, благоустройство)</t>
  </si>
  <si>
    <t>техобслуживание, текущий ремонт автотранспорта</t>
  </si>
  <si>
    <t>_____________________________________________________________________________________________</t>
  </si>
  <si>
    <t>(источник поступления)</t>
  </si>
  <si>
    <t>Всего, руб.</t>
  </si>
  <si>
    <t>(руководитель подразделения, руководитель ЦФО, руководитель лицевого счета)</t>
  </si>
  <si>
    <t>253</t>
  </si>
  <si>
    <t>292</t>
  </si>
  <si>
    <t>293</t>
  </si>
  <si>
    <t>294</t>
  </si>
  <si>
    <t>295</t>
  </si>
  <si>
    <t>296</t>
  </si>
  <si>
    <t>__________________</t>
  </si>
  <si>
    <t>_________________</t>
  </si>
  <si>
    <t>Директор ДЭиФ</t>
  </si>
  <si>
    <t>228</t>
  </si>
  <si>
    <t>Начисления на заработную плату (ЕСН)</t>
  </si>
  <si>
    <t>214</t>
  </si>
  <si>
    <t>266</t>
  </si>
  <si>
    <t>Услуги связи:</t>
  </si>
  <si>
    <t>Прочие работы, услуги:</t>
  </si>
  <si>
    <t>Транспортные услуги:</t>
  </si>
  <si>
    <t>Арендная плата за пользование имуществом:</t>
  </si>
  <si>
    <t>Работы, услуги по содержанию имущества:</t>
  </si>
  <si>
    <t>Увеличение стоимости основных средств:</t>
  </si>
  <si>
    <t>Налог на имущество и земельный налог</t>
  </si>
  <si>
    <t>Перечисления международным организациям</t>
  </si>
  <si>
    <t>Уплата прочих налогов и сборов (трансп.налог, пошлины и сборы)</t>
  </si>
  <si>
    <t>Иные выплаты текущего характера физическим лицам</t>
  </si>
  <si>
    <t>Уплата иных платежей (штрафы, пени за нарушение законодательства о налогах и сборах, законодательства о страховых взносах)</t>
  </si>
  <si>
    <t>Уплата иных платежей (штрафы за нарушение законодательства о закупках и нарушение условий контракта)</t>
  </si>
  <si>
    <t>Уплата иных платежей (штрафные санкции по долговым обязательствам)</t>
  </si>
  <si>
    <t>Уплата иных платежей (другие экономические санкции)</t>
  </si>
  <si>
    <t>297</t>
  </si>
  <si>
    <t>Иные выплаты текущего характера организациям</t>
  </si>
  <si>
    <t>разработка проектной и сметной документации для ремонта объектов нефинансовых активов</t>
  </si>
  <si>
    <t>Закупка товаров, работ и  услуг для обеспечения госнужд в обл.геодезии и картографии вне рамок гособоронного заказа</t>
  </si>
  <si>
    <t>15</t>
  </si>
  <si>
    <t>16</t>
  </si>
  <si>
    <t>17</t>
  </si>
  <si>
    <t>18</t>
  </si>
  <si>
    <t>услуги и работы по организации участия в выставках, конференциях, формах, семинарах, тренингах и проч.</t>
  </si>
  <si>
    <t>Оплата военнослужащим проезда и проживания в командировках</t>
  </si>
  <si>
    <t>Научно-исследовательские и опытно-конструкторские работы</t>
  </si>
  <si>
    <t>Закупка товаров, работ, услуг в целях капитального ремонта государственного имущества - работы, услуги по содержанию имущества</t>
  </si>
  <si>
    <t>Закупка товаров, работ, услуг в целях капитального ремонта государственного имущества - прочие работы, услуги</t>
  </si>
  <si>
    <t>Закупка товаров, работ, услуг в целях капитального ремонта государственного имущества - услуги, работы для целей капитальных вложений</t>
  </si>
  <si>
    <t>Оплата проезда, проживания и суточных студентам и спортсменам при их направлении на различного рода мероприятия</t>
  </si>
  <si>
    <t>Компенсационная выплата персоналу, находящемуся в отпуске по уходу за ребенком до достижения им возраста 3 лет</t>
  </si>
  <si>
    <t>Выплата военнослужащим суточных  в командировках</t>
  </si>
  <si>
    <t>Виноградова Е.Б.</t>
  </si>
  <si>
    <t>(ФИО)</t>
  </si>
  <si>
    <t xml:space="preserve">Проректор (Руководитель ЦФО)        </t>
  </si>
  <si>
    <t>Расходы по исполнению судебных актов РФ и мировых соглашений по возмещению вреда, причиненного в результате деятельности учреждений</t>
  </si>
  <si>
    <t>Страхование</t>
  </si>
  <si>
    <t>Услуги, работы для целей капитальных вложений</t>
  </si>
  <si>
    <t>Соц.пособия и компенсации персоналу в денежной форме</t>
  </si>
  <si>
    <t>262</t>
  </si>
  <si>
    <t>Материальная помощь студентам</t>
  </si>
  <si>
    <t>Закупка энергетических ресурсов - коммунальные услуги</t>
  </si>
  <si>
    <t>223</t>
  </si>
  <si>
    <t>Оплата проезда и проживания работникам в командировках</t>
  </si>
  <si>
    <t>Выплата суточных работникам  в командировках;                                 выплата в размере МРОТ докторантам</t>
  </si>
  <si>
    <t>прочие транспортные услуги</t>
  </si>
  <si>
    <t>Средства ГЗ, руб.</t>
  </si>
  <si>
    <t>Средства ВБ, руб.</t>
  </si>
  <si>
    <t>Увеличение стоимости основных средств для целей капитальных вложений</t>
  </si>
  <si>
    <t xml:space="preserve">Коммунальные услуги: </t>
  </si>
  <si>
    <t>291</t>
  </si>
  <si>
    <t>Штрафы, пени, патентные пошлины</t>
  </si>
  <si>
    <t xml:space="preserve">вывоз мусора </t>
  </si>
  <si>
    <t xml:space="preserve">ремонт зданий, помещений и пр. </t>
  </si>
  <si>
    <t xml:space="preserve">спортивно-оздоровительные мероприятия со студентами </t>
  </si>
  <si>
    <t>прочие работы, услуги, не вошедшие в другие группировки</t>
  </si>
  <si>
    <t>Пенсии, пособия, выплачиваемые работодателями бывшим работникам</t>
  </si>
  <si>
    <t>Увеличение стоимости лекарственных препаратов и материалов, применяемых в мед.целях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</si>
  <si>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</si>
  <si>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</si>
  <si>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строительных материалов</t>
  </si>
  <si>
    <t>Увеличение стоимости мягкого инвентаря, спецодежды</t>
  </si>
  <si>
    <t>Увеличение стоимости прочих материальных запасов: хозтоваров, канцтоваров, картриджей, бумаги, бутилированной воды, комплектующих для основных средств и т.д.</t>
  </si>
  <si>
    <t xml:space="preserve">Приобретение, изготовление всех видов материалов для капитального строительства </t>
  </si>
  <si>
    <t>Приобретение (изготовление) подарочной, сувенирной продукции (и иных ценностей в целях награждения, дарения), бланков строгой отчетности</t>
  </si>
  <si>
    <t>приобретение противопожарного оборудования</t>
  </si>
  <si>
    <t>Иные расходы (судебные издержки)</t>
  </si>
  <si>
    <t>х</t>
  </si>
  <si>
    <t>Иные расходы (обеспечение заявки, электронные площадка, торги)</t>
  </si>
  <si>
    <t>____________А.В.Речинский</t>
  </si>
  <si>
    <t>"___"__________20___г.</t>
  </si>
  <si>
    <t>видов расходов финансовых средств ЦФО ___ на 2023 год</t>
  </si>
  <si>
    <r>
      <t xml:space="preserve">оплата проезда по служебным командировкам </t>
    </r>
    <r>
      <rPr>
        <sz val="16"/>
        <color indexed="8"/>
        <rFont val="Times New Roman"/>
        <family val="1"/>
        <charset val="204"/>
      </rPr>
      <t>(безналичный расчет по договорам)</t>
    </r>
  </si>
  <si>
    <r>
      <t>Прочие несоциальные выплаты персоналу в натуральной форме</t>
    </r>
    <r>
      <rPr>
        <sz val="14"/>
        <rFont val="Times New Roman"/>
        <family val="1"/>
        <charset val="204"/>
      </rPr>
      <t xml:space="preserve"> (приобретение молока для бесплатной выдачи работникам, занятых на работах с вредными условиями труда)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</si>
</sst>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sz val="1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u/>
      <sz val="16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u/>
      <sz val="18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/>
    <xf numFmtId="0" fontId="8" fillId="0" borderId="0" xfId="0" applyFont="1" applyFill="1" applyAlignment="1"/>
    <xf numFmtId="0" fontId="0" fillId="0" borderId="0" xfId="0" applyFill="1"/>
    <xf numFmtId="0" fontId="2" fillId="0" borderId="0" xfId="0" applyFont="1" applyFill="1" applyAlignment="1">
      <alignment wrapText="1"/>
    </xf>
    <xf numFmtId="0" fontId="3" fillId="0" borderId="0" xfId="0" applyFont="1" applyFill="1"/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13" fillId="0" borderId="0" xfId="0" applyFont="1" applyFill="1"/>
    <xf numFmtId="49" fontId="9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0" fontId="10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6" fillId="0" borderId="0" xfId="0" applyFont="1" applyFill="1" applyBorder="1"/>
    <xf numFmtId="0" fontId="6" fillId="0" borderId="0" xfId="0" applyFont="1" applyFill="1"/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4" fontId="8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right" wrapText="1"/>
    </xf>
    <xf numFmtId="0" fontId="7" fillId="0" borderId="0" xfId="0" applyFont="1" applyFill="1" applyAlignment="1">
      <alignment horizontal="center"/>
    </xf>
    <xf numFmtId="0" fontId="9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abSelected="1" view="pageBreakPreview" topLeftCell="A103" zoomScale="60" zoomScaleNormal="50" workbookViewId="0">
      <selection activeCell="D15" sqref="D15"/>
    </sheetView>
  </sheetViews>
  <sheetFormatPr defaultRowHeight="15" x14ac:dyDescent="0.25"/>
  <cols>
    <col min="1" max="1" width="8" style="34" customWidth="1"/>
    <col min="2" max="2" width="13.28515625" style="8" customWidth="1"/>
    <col min="3" max="3" width="101.42578125" style="8" customWidth="1"/>
    <col min="4" max="6" width="31" style="8" customWidth="1"/>
    <col min="7" max="16384" width="9.140625" style="8"/>
  </cols>
  <sheetData>
    <row r="1" spans="1:6" ht="28.5" customHeight="1" x14ac:dyDescent="0.35">
      <c r="A1" s="4"/>
      <c r="B1" s="5"/>
      <c r="C1" s="6"/>
      <c r="D1" s="7"/>
      <c r="E1" s="7"/>
      <c r="F1" s="7" t="s">
        <v>0</v>
      </c>
    </row>
    <row r="2" spans="1:6" ht="35.25" customHeight="1" x14ac:dyDescent="0.3">
      <c r="A2" s="4"/>
      <c r="B2" s="5"/>
      <c r="C2" s="6"/>
      <c r="D2" s="9"/>
      <c r="E2" s="43" t="s">
        <v>1</v>
      </c>
      <c r="F2" s="43"/>
    </row>
    <row r="3" spans="1:6" ht="27" customHeight="1" x14ac:dyDescent="0.3">
      <c r="A3" s="4"/>
      <c r="B3" s="5"/>
      <c r="C3" s="6"/>
      <c r="D3" s="6"/>
      <c r="E3" s="44" t="s">
        <v>166</v>
      </c>
      <c r="F3" s="44"/>
    </row>
    <row r="4" spans="1:6" ht="25.5" customHeight="1" x14ac:dyDescent="0.3">
      <c r="A4" s="4"/>
      <c r="B4" s="5"/>
      <c r="C4" s="6"/>
      <c r="D4" s="9"/>
      <c r="E4" s="45" t="s">
        <v>167</v>
      </c>
      <c r="F4" s="45"/>
    </row>
    <row r="5" spans="1:6" ht="20.25" x14ac:dyDescent="0.3">
      <c r="A5" s="4"/>
      <c r="B5" s="5"/>
      <c r="C5" s="5"/>
      <c r="D5" s="6"/>
      <c r="E5" s="6"/>
      <c r="F5" s="6"/>
    </row>
    <row r="6" spans="1:6" ht="21" customHeight="1" x14ac:dyDescent="0.3">
      <c r="A6" s="49" t="s">
        <v>2</v>
      </c>
      <c r="B6" s="49"/>
      <c r="C6" s="49"/>
      <c r="D6" s="49"/>
      <c r="E6" s="49"/>
      <c r="F6" s="49"/>
    </row>
    <row r="7" spans="1:6" ht="21" customHeight="1" x14ac:dyDescent="0.3">
      <c r="A7" s="49" t="s">
        <v>168</v>
      </c>
      <c r="B7" s="49"/>
      <c r="C7" s="49"/>
      <c r="D7" s="49"/>
      <c r="E7" s="49"/>
      <c r="F7" s="49"/>
    </row>
    <row r="8" spans="1:6" ht="21" customHeight="1" x14ac:dyDescent="0.3">
      <c r="A8" s="50" t="s">
        <v>81</v>
      </c>
      <c r="B8" s="50"/>
      <c r="C8" s="50"/>
      <c r="D8" s="50"/>
      <c r="E8" s="50"/>
      <c r="F8" s="50"/>
    </row>
    <row r="9" spans="1:6" ht="21" customHeight="1" x14ac:dyDescent="0.3">
      <c r="A9" s="46" t="s">
        <v>82</v>
      </c>
      <c r="B9" s="46"/>
      <c r="C9" s="46"/>
      <c r="D9" s="46"/>
      <c r="E9" s="46"/>
      <c r="F9" s="46"/>
    </row>
    <row r="10" spans="1:6" ht="21" customHeight="1" x14ac:dyDescent="0.3">
      <c r="A10" s="50" t="s">
        <v>81</v>
      </c>
      <c r="B10" s="50"/>
      <c r="C10" s="50"/>
      <c r="D10" s="50"/>
      <c r="E10" s="50"/>
      <c r="F10" s="50"/>
    </row>
    <row r="11" spans="1:6" ht="18.75" x14ac:dyDescent="0.3">
      <c r="A11" s="46" t="s">
        <v>84</v>
      </c>
      <c r="B11" s="46"/>
      <c r="C11" s="46"/>
      <c r="D11" s="46"/>
      <c r="E11" s="46"/>
      <c r="F11" s="46"/>
    </row>
    <row r="12" spans="1:6" ht="21" x14ac:dyDescent="0.35">
      <c r="A12" s="4"/>
      <c r="B12" s="5"/>
      <c r="C12" s="5"/>
      <c r="D12" s="10"/>
      <c r="E12" s="10"/>
      <c r="F12" s="10"/>
    </row>
    <row r="13" spans="1:6" ht="20.25" x14ac:dyDescent="0.25">
      <c r="A13" s="1" t="s">
        <v>3</v>
      </c>
      <c r="B13" s="1" t="s">
        <v>4</v>
      </c>
      <c r="C13" s="1" t="s">
        <v>73</v>
      </c>
      <c r="D13" s="2" t="s">
        <v>83</v>
      </c>
      <c r="E13" s="2" t="s">
        <v>143</v>
      </c>
      <c r="F13" s="2" t="s">
        <v>144</v>
      </c>
    </row>
    <row r="14" spans="1:6" ht="23.25" x14ac:dyDescent="0.25">
      <c r="A14" s="48">
        <v>111</v>
      </c>
      <c r="B14" s="11" t="s">
        <v>5</v>
      </c>
      <c r="C14" s="12" t="s">
        <v>74</v>
      </c>
      <c r="D14" s="13">
        <f>E14+F14</f>
        <v>0</v>
      </c>
      <c r="E14" s="14"/>
      <c r="F14" s="14"/>
    </row>
    <row r="15" spans="1:6" ht="23.25" x14ac:dyDescent="0.25">
      <c r="A15" s="48"/>
      <c r="B15" s="11">
        <v>266</v>
      </c>
      <c r="C15" s="12" t="s">
        <v>135</v>
      </c>
      <c r="D15" s="13">
        <f t="shared" ref="D15:D73" si="0">E15+F15</f>
        <v>0</v>
      </c>
      <c r="E15" s="14"/>
      <c r="F15" s="14"/>
    </row>
    <row r="16" spans="1:6" ht="23.25" x14ac:dyDescent="0.25">
      <c r="A16" s="11">
        <v>119</v>
      </c>
      <c r="B16" s="11" t="s">
        <v>15</v>
      </c>
      <c r="C16" s="15" t="s">
        <v>95</v>
      </c>
      <c r="D16" s="13">
        <f t="shared" si="0"/>
        <v>0</v>
      </c>
      <c r="E16" s="14"/>
      <c r="F16" s="14"/>
    </row>
    <row r="17" spans="1:6" ht="46.5" x14ac:dyDescent="0.25">
      <c r="A17" s="48">
        <v>112</v>
      </c>
      <c r="B17" s="11" t="s">
        <v>14</v>
      </c>
      <c r="C17" s="15" t="s">
        <v>141</v>
      </c>
      <c r="D17" s="13">
        <f t="shared" si="0"/>
        <v>0</v>
      </c>
      <c r="E17" s="14"/>
      <c r="F17" s="14"/>
    </row>
    <row r="18" spans="1:6" ht="23.25" x14ac:dyDescent="0.25">
      <c r="A18" s="48"/>
      <c r="B18" s="16" t="s">
        <v>46</v>
      </c>
      <c r="C18" s="15" t="s">
        <v>140</v>
      </c>
      <c r="D18" s="13">
        <f t="shared" si="0"/>
        <v>0</v>
      </c>
      <c r="E18" s="14"/>
      <c r="F18" s="14"/>
    </row>
    <row r="19" spans="1:6" ht="46.5" customHeight="1" x14ac:dyDescent="0.25">
      <c r="A19" s="48"/>
      <c r="B19" s="16" t="s">
        <v>97</v>
      </c>
      <c r="C19" s="15" t="s">
        <v>127</v>
      </c>
      <c r="D19" s="13">
        <f t="shared" si="0"/>
        <v>0</v>
      </c>
      <c r="E19" s="14"/>
      <c r="F19" s="14"/>
    </row>
    <row r="20" spans="1:6" ht="51.75" customHeight="1" x14ac:dyDescent="0.25">
      <c r="A20" s="11" t="s">
        <v>62</v>
      </c>
      <c r="B20" s="16" t="s">
        <v>46</v>
      </c>
      <c r="C20" s="15" t="s">
        <v>126</v>
      </c>
      <c r="D20" s="13">
        <f t="shared" si="0"/>
        <v>0</v>
      </c>
      <c r="E20" s="14"/>
      <c r="F20" s="14"/>
    </row>
    <row r="21" spans="1:6" ht="23.25" x14ac:dyDescent="0.25">
      <c r="A21" s="48">
        <v>134</v>
      </c>
      <c r="B21" s="16" t="s">
        <v>14</v>
      </c>
      <c r="C21" s="15" t="s">
        <v>128</v>
      </c>
      <c r="D21" s="13">
        <f t="shared" si="0"/>
        <v>0</v>
      </c>
      <c r="E21" s="14"/>
      <c r="F21" s="14"/>
    </row>
    <row r="22" spans="1:6" ht="33" customHeight="1" x14ac:dyDescent="0.25">
      <c r="A22" s="48"/>
      <c r="B22" s="16" t="s">
        <v>46</v>
      </c>
      <c r="C22" s="15" t="s">
        <v>121</v>
      </c>
      <c r="D22" s="13">
        <f t="shared" si="0"/>
        <v>0</v>
      </c>
      <c r="E22" s="14"/>
      <c r="F22" s="14"/>
    </row>
    <row r="23" spans="1:6" ht="23.25" x14ac:dyDescent="0.25">
      <c r="A23" s="11">
        <v>241</v>
      </c>
      <c r="B23" s="11">
        <v>226</v>
      </c>
      <c r="C23" s="15" t="s">
        <v>122</v>
      </c>
      <c r="D23" s="13">
        <f t="shared" si="0"/>
        <v>0</v>
      </c>
      <c r="E23" s="14"/>
      <c r="F23" s="14"/>
    </row>
    <row r="24" spans="1:6" s="19" customFormat="1" ht="69.75" x14ac:dyDescent="0.25">
      <c r="A24" s="47">
        <v>243</v>
      </c>
      <c r="B24" s="17">
        <v>225</v>
      </c>
      <c r="C24" s="18" t="s">
        <v>123</v>
      </c>
      <c r="D24" s="13">
        <f t="shared" si="0"/>
        <v>0</v>
      </c>
      <c r="E24" s="14"/>
      <c r="F24" s="14"/>
    </row>
    <row r="25" spans="1:6" s="19" customFormat="1" ht="54" customHeight="1" x14ac:dyDescent="0.25">
      <c r="A25" s="47"/>
      <c r="B25" s="17">
        <v>226</v>
      </c>
      <c r="C25" s="18" t="s">
        <v>124</v>
      </c>
      <c r="D25" s="13">
        <f t="shared" si="0"/>
        <v>0</v>
      </c>
      <c r="E25" s="14"/>
      <c r="F25" s="14"/>
    </row>
    <row r="26" spans="1:6" s="19" customFormat="1" ht="69.75" x14ac:dyDescent="0.25">
      <c r="A26" s="47"/>
      <c r="B26" s="20" t="s">
        <v>94</v>
      </c>
      <c r="C26" s="18" t="s">
        <v>125</v>
      </c>
      <c r="D26" s="13">
        <f t="shared" si="0"/>
        <v>0</v>
      </c>
      <c r="E26" s="14"/>
      <c r="F26" s="14"/>
    </row>
    <row r="27" spans="1:6" s="19" customFormat="1" ht="46.5" x14ac:dyDescent="0.25">
      <c r="A27" s="47"/>
      <c r="B27" s="20" t="s">
        <v>65</v>
      </c>
      <c r="C27" s="18" t="s">
        <v>145</v>
      </c>
      <c r="D27" s="13">
        <f t="shared" si="0"/>
        <v>0</v>
      </c>
      <c r="E27" s="14"/>
      <c r="F27" s="14"/>
    </row>
    <row r="28" spans="1:6" ht="60.75" x14ac:dyDescent="0.25">
      <c r="A28" s="48">
        <v>244</v>
      </c>
      <c r="B28" s="20" t="s">
        <v>96</v>
      </c>
      <c r="C28" s="18" t="s">
        <v>170</v>
      </c>
      <c r="D28" s="13">
        <f t="shared" si="0"/>
        <v>0</v>
      </c>
      <c r="E28" s="14"/>
      <c r="F28" s="14"/>
    </row>
    <row r="29" spans="1:6" ht="23.25" x14ac:dyDescent="0.25">
      <c r="A29" s="48"/>
      <c r="B29" s="11" t="s">
        <v>16</v>
      </c>
      <c r="C29" s="15" t="s">
        <v>98</v>
      </c>
      <c r="D29" s="13">
        <f t="shared" si="0"/>
        <v>0</v>
      </c>
      <c r="E29" s="13">
        <f>SUM(E30:E34)</f>
        <v>0</v>
      </c>
      <c r="F29" s="13">
        <f>SUM(F30:F34)</f>
        <v>0</v>
      </c>
    </row>
    <row r="30" spans="1:6" ht="23.25" x14ac:dyDescent="0.25">
      <c r="A30" s="48"/>
      <c r="B30" s="21" t="s">
        <v>6</v>
      </c>
      <c r="C30" s="15" t="s">
        <v>17</v>
      </c>
      <c r="D30" s="13">
        <f t="shared" si="0"/>
        <v>0</v>
      </c>
      <c r="E30" s="13"/>
      <c r="F30" s="13"/>
    </row>
    <row r="31" spans="1:6" ht="23.25" x14ac:dyDescent="0.25">
      <c r="A31" s="48"/>
      <c r="B31" s="21" t="s">
        <v>7</v>
      </c>
      <c r="C31" s="15" t="s">
        <v>18</v>
      </c>
      <c r="D31" s="13">
        <f t="shared" si="0"/>
        <v>0</v>
      </c>
      <c r="E31" s="14"/>
      <c r="F31" s="14"/>
    </row>
    <row r="32" spans="1:6" ht="23.25" x14ac:dyDescent="0.25">
      <c r="A32" s="48"/>
      <c r="B32" s="21" t="s">
        <v>8</v>
      </c>
      <c r="C32" s="15" t="s">
        <v>19</v>
      </c>
      <c r="D32" s="13">
        <f t="shared" si="0"/>
        <v>0</v>
      </c>
      <c r="E32" s="14"/>
      <c r="F32" s="14"/>
    </row>
    <row r="33" spans="1:6" ht="23.25" x14ac:dyDescent="0.25">
      <c r="A33" s="48"/>
      <c r="B33" s="21" t="s">
        <v>9</v>
      </c>
      <c r="C33" s="15" t="s">
        <v>20</v>
      </c>
      <c r="D33" s="13">
        <f t="shared" si="0"/>
        <v>0</v>
      </c>
      <c r="E33" s="14"/>
      <c r="F33" s="14"/>
    </row>
    <row r="34" spans="1:6" ht="23.25" x14ac:dyDescent="0.25">
      <c r="A34" s="48"/>
      <c r="B34" s="21" t="s">
        <v>10</v>
      </c>
      <c r="C34" s="15" t="s">
        <v>21</v>
      </c>
      <c r="D34" s="13">
        <f t="shared" si="0"/>
        <v>0</v>
      </c>
      <c r="E34" s="14"/>
      <c r="F34" s="14"/>
    </row>
    <row r="35" spans="1:6" ht="23.25" x14ac:dyDescent="0.25">
      <c r="A35" s="48"/>
      <c r="B35" s="11" t="s">
        <v>22</v>
      </c>
      <c r="C35" s="15" t="s">
        <v>100</v>
      </c>
      <c r="D35" s="13">
        <f t="shared" si="0"/>
        <v>0</v>
      </c>
      <c r="E35" s="13">
        <f>SUM(E36:E37)</f>
        <v>0</v>
      </c>
      <c r="F35" s="13">
        <f>SUM(F36:F37)</f>
        <v>0</v>
      </c>
    </row>
    <row r="36" spans="1:6" ht="43.5" x14ac:dyDescent="0.25">
      <c r="A36" s="48"/>
      <c r="B36" s="21" t="s">
        <v>6</v>
      </c>
      <c r="C36" s="15" t="s">
        <v>169</v>
      </c>
      <c r="D36" s="13">
        <f t="shared" si="0"/>
        <v>0</v>
      </c>
      <c r="E36" s="13"/>
      <c r="F36" s="13"/>
    </row>
    <row r="37" spans="1:6" ht="23.25" x14ac:dyDescent="0.25">
      <c r="A37" s="48"/>
      <c r="B37" s="22" t="s">
        <v>7</v>
      </c>
      <c r="C37" s="15" t="s">
        <v>142</v>
      </c>
      <c r="D37" s="13">
        <f t="shared" si="0"/>
        <v>0</v>
      </c>
      <c r="E37" s="13"/>
      <c r="F37" s="13"/>
    </row>
    <row r="38" spans="1:6" ht="23.25" x14ac:dyDescent="0.25">
      <c r="A38" s="48"/>
      <c r="B38" s="11" t="s">
        <v>139</v>
      </c>
      <c r="C38" s="15" t="s">
        <v>146</v>
      </c>
      <c r="D38" s="13">
        <f t="shared" si="0"/>
        <v>0</v>
      </c>
      <c r="E38" s="13">
        <f>SUM(E39:E40)</f>
        <v>0</v>
      </c>
      <c r="F38" s="13">
        <f>SUM(F39:F40)</f>
        <v>0</v>
      </c>
    </row>
    <row r="39" spans="1:6" ht="23.25" x14ac:dyDescent="0.25">
      <c r="A39" s="48"/>
      <c r="B39" s="21" t="s">
        <v>6</v>
      </c>
      <c r="C39" s="15" t="s">
        <v>23</v>
      </c>
      <c r="D39" s="13">
        <f t="shared" si="0"/>
        <v>0</v>
      </c>
      <c r="E39" s="13"/>
      <c r="F39" s="13"/>
    </row>
    <row r="40" spans="1:6" ht="23.25" x14ac:dyDescent="0.25">
      <c r="A40" s="48"/>
      <c r="B40" s="22" t="s">
        <v>7</v>
      </c>
      <c r="C40" s="15" t="s">
        <v>24</v>
      </c>
      <c r="D40" s="13">
        <f t="shared" si="0"/>
        <v>0</v>
      </c>
      <c r="E40" s="13"/>
      <c r="F40" s="13"/>
    </row>
    <row r="41" spans="1:6" ht="23.25" x14ac:dyDescent="0.25">
      <c r="A41" s="48"/>
      <c r="B41" s="11" t="s">
        <v>28</v>
      </c>
      <c r="C41" s="15" t="s">
        <v>101</v>
      </c>
      <c r="D41" s="13">
        <f t="shared" si="0"/>
        <v>0</v>
      </c>
      <c r="E41" s="13">
        <f>SUM(E42:E44)</f>
        <v>0</v>
      </c>
      <c r="F41" s="13">
        <f>SUM(F42:F44)</f>
        <v>0</v>
      </c>
    </row>
    <row r="42" spans="1:6" ht="23.25" x14ac:dyDescent="0.25">
      <c r="A42" s="48"/>
      <c r="B42" s="21" t="s">
        <v>6</v>
      </c>
      <c r="C42" s="15" t="s">
        <v>29</v>
      </c>
      <c r="D42" s="13">
        <f t="shared" si="0"/>
        <v>0</v>
      </c>
      <c r="E42" s="13"/>
      <c r="F42" s="13"/>
    </row>
    <row r="43" spans="1:6" ht="23.25" x14ac:dyDescent="0.25">
      <c r="A43" s="48"/>
      <c r="B43" s="21" t="s">
        <v>7</v>
      </c>
      <c r="C43" s="15" t="s">
        <v>30</v>
      </c>
      <c r="D43" s="13">
        <f t="shared" si="0"/>
        <v>0</v>
      </c>
      <c r="E43" s="13"/>
      <c r="F43" s="13"/>
    </row>
    <row r="44" spans="1:6" ht="23.25" x14ac:dyDescent="0.25">
      <c r="A44" s="48"/>
      <c r="B44" s="21" t="s">
        <v>8</v>
      </c>
      <c r="C44" s="15" t="s">
        <v>31</v>
      </c>
      <c r="D44" s="13">
        <f t="shared" si="0"/>
        <v>0</v>
      </c>
      <c r="E44" s="13"/>
      <c r="F44" s="13"/>
    </row>
    <row r="45" spans="1:6" ht="23.25" x14ac:dyDescent="0.25">
      <c r="A45" s="48"/>
      <c r="B45" s="11" t="s">
        <v>32</v>
      </c>
      <c r="C45" s="15" t="s">
        <v>102</v>
      </c>
      <c r="D45" s="13">
        <f t="shared" si="0"/>
        <v>0</v>
      </c>
      <c r="E45" s="13">
        <f>SUM(E46:E60)</f>
        <v>0</v>
      </c>
      <c r="F45" s="13">
        <f>SUM(F46:F60)</f>
        <v>0</v>
      </c>
    </row>
    <row r="46" spans="1:6" ht="23.25" x14ac:dyDescent="0.25">
      <c r="A46" s="48"/>
      <c r="B46" s="21" t="s">
        <v>6</v>
      </c>
      <c r="C46" s="15" t="s">
        <v>149</v>
      </c>
      <c r="D46" s="13">
        <f t="shared" si="0"/>
        <v>0</v>
      </c>
      <c r="E46" s="14"/>
      <c r="F46" s="14"/>
    </row>
    <row r="47" spans="1:6" ht="23.25" x14ac:dyDescent="0.25">
      <c r="A47" s="48"/>
      <c r="B47" s="21" t="s">
        <v>7</v>
      </c>
      <c r="C47" s="15" t="s">
        <v>33</v>
      </c>
      <c r="D47" s="13">
        <f t="shared" si="0"/>
        <v>0</v>
      </c>
      <c r="E47" s="14"/>
      <c r="F47" s="14"/>
    </row>
    <row r="48" spans="1:6" ht="23.25" x14ac:dyDescent="0.25">
      <c r="A48" s="48"/>
      <c r="B48" s="21" t="s">
        <v>8</v>
      </c>
      <c r="C48" s="15" t="s">
        <v>76</v>
      </c>
      <c r="D48" s="13">
        <f t="shared" si="0"/>
        <v>0</v>
      </c>
      <c r="E48" s="14"/>
      <c r="F48" s="14"/>
    </row>
    <row r="49" spans="1:6" ht="23.25" x14ac:dyDescent="0.25">
      <c r="A49" s="48"/>
      <c r="B49" s="21" t="s">
        <v>9</v>
      </c>
      <c r="C49" s="15" t="s">
        <v>77</v>
      </c>
      <c r="D49" s="13">
        <f t="shared" si="0"/>
        <v>0</v>
      </c>
      <c r="E49" s="14"/>
      <c r="F49" s="14"/>
    </row>
    <row r="50" spans="1:6" ht="27" customHeight="1" x14ac:dyDescent="0.25">
      <c r="A50" s="48"/>
      <c r="B50" s="21" t="s">
        <v>10</v>
      </c>
      <c r="C50" s="15" t="s">
        <v>34</v>
      </c>
      <c r="D50" s="13">
        <f t="shared" si="0"/>
        <v>0</v>
      </c>
      <c r="E50" s="14"/>
      <c r="F50" s="14"/>
    </row>
    <row r="51" spans="1:6" ht="23.25" x14ac:dyDescent="0.25">
      <c r="A51" s="48"/>
      <c r="B51" s="21" t="s">
        <v>11</v>
      </c>
      <c r="C51" s="15" t="s">
        <v>35</v>
      </c>
      <c r="D51" s="13">
        <f t="shared" si="0"/>
        <v>0</v>
      </c>
      <c r="E51" s="14"/>
      <c r="F51" s="14"/>
    </row>
    <row r="52" spans="1:6" ht="23.25" x14ac:dyDescent="0.25">
      <c r="A52" s="48"/>
      <c r="B52" s="21" t="s">
        <v>12</v>
      </c>
      <c r="C52" s="15" t="s">
        <v>150</v>
      </c>
      <c r="D52" s="13">
        <f t="shared" si="0"/>
        <v>0</v>
      </c>
      <c r="E52" s="14"/>
      <c r="F52" s="14"/>
    </row>
    <row r="53" spans="1:6" ht="23.25" x14ac:dyDescent="0.25">
      <c r="A53" s="48"/>
      <c r="B53" s="21" t="s">
        <v>13</v>
      </c>
      <c r="C53" s="15" t="s">
        <v>79</v>
      </c>
      <c r="D53" s="13">
        <f t="shared" si="0"/>
        <v>0</v>
      </c>
      <c r="E53" s="14"/>
      <c r="F53" s="14"/>
    </row>
    <row r="54" spans="1:6" ht="23.25" x14ac:dyDescent="0.25">
      <c r="A54" s="48"/>
      <c r="B54" s="21" t="s">
        <v>36</v>
      </c>
      <c r="C54" s="15" t="s">
        <v>37</v>
      </c>
      <c r="D54" s="13">
        <f t="shared" si="0"/>
        <v>0</v>
      </c>
      <c r="E54" s="14"/>
      <c r="F54" s="14"/>
    </row>
    <row r="55" spans="1:6" ht="23.25" x14ac:dyDescent="0.25">
      <c r="A55" s="48"/>
      <c r="B55" s="21" t="s">
        <v>38</v>
      </c>
      <c r="C55" s="15" t="s">
        <v>39</v>
      </c>
      <c r="D55" s="13">
        <f t="shared" si="0"/>
        <v>0</v>
      </c>
      <c r="E55" s="14"/>
      <c r="F55" s="14"/>
    </row>
    <row r="56" spans="1:6" ht="23.25" x14ac:dyDescent="0.25">
      <c r="A56" s="48"/>
      <c r="B56" s="21" t="s">
        <v>40</v>
      </c>
      <c r="C56" s="15" t="s">
        <v>78</v>
      </c>
      <c r="D56" s="13">
        <f t="shared" si="0"/>
        <v>0</v>
      </c>
      <c r="E56" s="14"/>
      <c r="F56" s="14"/>
    </row>
    <row r="57" spans="1:6" ht="23.25" x14ac:dyDescent="0.25">
      <c r="A57" s="48"/>
      <c r="B57" s="21" t="s">
        <v>41</v>
      </c>
      <c r="C57" s="15" t="s">
        <v>42</v>
      </c>
      <c r="D57" s="13">
        <f t="shared" si="0"/>
        <v>0</v>
      </c>
      <c r="E57" s="14"/>
      <c r="F57" s="14"/>
    </row>
    <row r="58" spans="1:6" ht="23.25" x14ac:dyDescent="0.25">
      <c r="A58" s="48"/>
      <c r="B58" s="21" t="s">
        <v>43</v>
      </c>
      <c r="C58" s="15" t="s">
        <v>80</v>
      </c>
      <c r="D58" s="13">
        <f t="shared" si="0"/>
        <v>0</v>
      </c>
      <c r="E58" s="14"/>
      <c r="F58" s="14"/>
    </row>
    <row r="59" spans="1:6" ht="23.25" x14ac:dyDescent="0.25">
      <c r="A59" s="48"/>
      <c r="B59" s="21" t="s">
        <v>44</v>
      </c>
      <c r="C59" s="15" t="s">
        <v>45</v>
      </c>
      <c r="D59" s="13">
        <f t="shared" si="0"/>
        <v>0</v>
      </c>
      <c r="E59" s="14"/>
      <c r="F59" s="14"/>
    </row>
    <row r="60" spans="1:6" ht="23.25" x14ac:dyDescent="0.25">
      <c r="A60" s="48"/>
      <c r="B60" s="21">
        <v>15</v>
      </c>
      <c r="C60" s="18" t="s">
        <v>51</v>
      </c>
      <c r="D60" s="13">
        <f t="shared" si="0"/>
        <v>0</v>
      </c>
      <c r="E60" s="14"/>
      <c r="F60" s="14"/>
    </row>
    <row r="61" spans="1:6" ht="23.25" x14ac:dyDescent="0.25">
      <c r="A61" s="48"/>
      <c r="B61" s="11" t="s">
        <v>46</v>
      </c>
      <c r="C61" s="15" t="s">
        <v>99</v>
      </c>
      <c r="D61" s="13">
        <f t="shared" si="0"/>
        <v>0</v>
      </c>
      <c r="E61" s="13">
        <f>SUM(E62:E79)</f>
        <v>0</v>
      </c>
      <c r="F61" s="13">
        <f>SUM(F62:F79)</f>
        <v>0</v>
      </c>
    </row>
    <row r="62" spans="1:6" ht="23.25" x14ac:dyDescent="0.25">
      <c r="A62" s="48"/>
      <c r="B62" s="21" t="s">
        <v>6</v>
      </c>
      <c r="C62" s="15" t="s">
        <v>47</v>
      </c>
      <c r="D62" s="13">
        <f t="shared" si="0"/>
        <v>0</v>
      </c>
      <c r="E62" s="14"/>
      <c r="F62" s="14"/>
    </row>
    <row r="63" spans="1:6" ht="23.25" x14ac:dyDescent="0.25">
      <c r="A63" s="48"/>
      <c r="B63" s="21" t="s">
        <v>7</v>
      </c>
      <c r="C63" s="15" t="s">
        <v>151</v>
      </c>
      <c r="D63" s="13">
        <f t="shared" si="0"/>
        <v>0</v>
      </c>
      <c r="E63" s="14"/>
      <c r="F63" s="14"/>
    </row>
    <row r="64" spans="1:6" ht="23.25" x14ac:dyDescent="0.25">
      <c r="A64" s="48"/>
      <c r="B64" s="21" t="s">
        <v>8</v>
      </c>
      <c r="C64" s="15" t="s">
        <v>48</v>
      </c>
      <c r="D64" s="13">
        <f t="shared" si="0"/>
        <v>0</v>
      </c>
      <c r="E64" s="14"/>
      <c r="F64" s="14"/>
    </row>
    <row r="65" spans="1:6" ht="23.25" x14ac:dyDescent="0.25">
      <c r="A65" s="48"/>
      <c r="B65" s="21" t="s">
        <v>9</v>
      </c>
      <c r="C65" s="15" t="s">
        <v>49</v>
      </c>
      <c r="D65" s="13">
        <f t="shared" si="0"/>
        <v>0</v>
      </c>
      <c r="E65" s="14"/>
      <c r="F65" s="14"/>
    </row>
    <row r="66" spans="1:6" ht="23.25" x14ac:dyDescent="0.25">
      <c r="A66" s="48"/>
      <c r="B66" s="21" t="s">
        <v>10</v>
      </c>
      <c r="C66" s="15" t="s">
        <v>50</v>
      </c>
      <c r="D66" s="13">
        <f t="shared" si="0"/>
        <v>0</v>
      </c>
      <c r="E66" s="14"/>
      <c r="F66" s="14"/>
    </row>
    <row r="67" spans="1:6" ht="23.25" x14ac:dyDescent="0.25">
      <c r="A67" s="48"/>
      <c r="B67" s="21" t="s">
        <v>11</v>
      </c>
      <c r="C67" s="18" t="s">
        <v>51</v>
      </c>
      <c r="D67" s="13">
        <f t="shared" si="0"/>
        <v>0</v>
      </c>
      <c r="E67" s="14"/>
      <c r="F67" s="14"/>
    </row>
    <row r="68" spans="1:6" ht="23.25" x14ac:dyDescent="0.25">
      <c r="A68" s="48"/>
      <c r="B68" s="21" t="s">
        <v>12</v>
      </c>
      <c r="C68" s="15" t="s">
        <v>52</v>
      </c>
      <c r="D68" s="13">
        <f t="shared" si="0"/>
        <v>0</v>
      </c>
      <c r="E68" s="14"/>
      <c r="F68" s="14"/>
    </row>
    <row r="69" spans="1:6" ht="23.25" x14ac:dyDescent="0.25">
      <c r="A69" s="48"/>
      <c r="B69" s="21" t="s">
        <v>13</v>
      </c>
      <c r="C69" s="15" t="s">
        <v>53</v>
      </c>
      <c r="D69" s="13">
        <f t="shared" si="0"/>
        <v>0</v>
      </c>
      <c r="E69" s="14"/>
      <c r="F69" s="14"/>
    </row>
    <row r="70" spans="1:6" ht="46.5" x14ac:dyDescent="0.25">
      <c r="A70" s="48"/>
      <c r="B70" s="21" t="s">
        <v>36</v>
      </c>
      <c r="C70" s="15" t="s">
        <v>114</v>
      </c>
      <c r="D70" s="13">
        <f t="shared" si="0"/>
        <v>0</v>
      </c>
      <c r="E70" s="14"/>
      <c r="F70" s="14"/>
    </row>
    <row r="71" spans="1:6" ht="23.25" x14ac:dyDescent="0.25">
      <c r="A71" s="48"/>
      <c r="B71" s="21" t="s">
        <v>38</v>
      </c>
      <c r="C71" s="15" t="s">
        <v>54</v>
      </c>
      <c r="D71" s="13">
        <f t="shared" si="0"/>
        <v>0</v>
      </c>
      <c r="E71" s="14"/>
      <c r="F71" s="14"/>
    </row>
    <row r="72" spans="1:6" ht="23.25" x14ac:dyDescent="0.25">
      <c r="A72" s="48"/>
      <c r="B72" s="21" t="s">
        <v>40</v>
      </c>
      <c r="C72" s="15" t="s">
        <v>55</v>
      </c>
      <c r="D72" s="13">
        <f t="shared" si="0"/>
        <v>0</v>
      </c>
      <c r="E72" s="14"/>
      <c r="F72" s="14"/>
    </row>
    <row r="73" spans="1:6" ht="23.25" x14ac:dyDescent="0.25">
      <c r="A73" s="48"/>
      <c r="B73" s="21" t="s">
        <v>41</v>
      </c>
      <c r="C73" s="15" t="s">
        <v>56</v>
      </c>
      <c r="D73" s="13">
        <f t="shared" si="0"/>
        <v>0</v>
      </c>
      <c r="E73" s="14"/>
      <c r="F73" s="14"/>
    </row>
    <row r="74" spans="1:6" ht="23.25" x14ac:dyDescent="0.25">
      <c r="A74" s="48"/>
      <c r="B74" s="21" t="s">
        <v>43</v>
      </c>
      <c r="C74" s="15" t="s">
        <v>57</v>
      </c>
      <c r="D74" s="13">
        <f t="shared" ref="D74:D118" si="1">E74+F74</f>
        <v>0</v>
      </c>
      <c r="E74" s="14"/>
      <c r="F74" s="14"/>
    </row>
    <row r="75" spans="1:6" ht="23.25" x14ac:dyDescent="0.25">
      <c r="A75" s="48"/>
      <c r="B75" s="21" t="s">
        <v>44</v>
      </c>
      <c r="C75" s="15" t="s">
        <v>58</v>
      </c>
      <c r="D75" s="13">
        <f t="shared" si="1"/>
        <v>0</v>
      </c>
      <c r="E75" s="14"/>
      <c r="F75" s="14"/>
    </row>
    <row r="76" spans="1:6" ht="46.9" customHeight="1" x14ac:dyDescent="0.25">
      <c r="A76" s="48"/>
      <c r="B76" s="21" t="s">
        <v>116</v>
      </c>
      <c r="C76" s="15" t="s">
        <v>120</v>
      </c>
      <c r="D76" s="13">
        <f t="shared" si="1"/>
        <v>0</v>
      </c>
      <c r="E76" s="14"/>
      <c r="F76" s="14"/>
    </row>
    <row r="77" spans="1:6" ht="23.25" x14ac:dyDescent="0.25">
      <c r="A77" s="48"/>
      <c r="B77" s="21" t="s">
        <v>117</v>
      </c>
      <c r="C77" s="15" t="s">
        <v>59</v>
      </c>
      <c r="D77" s="13">
        <f t="shared" si="1"/>
        <v>0</v>
      </c>
      <c r="E77" s="14"/>
      <c r="F77" s="14"/>
    </row>
    <row r="78" spans="1:6" ht="23.25" x14ac:dyDescent="0.25">
      <c r="A78" s="48"/>
      <c r="B78" s="21" t="s">
        <v>118</v>
      </c>
      <c r="C78" s="15" t="s">
        <v>60</v>
      </c>
      <c r="D78" s="13">
        <f t="shared" si="1"/>
        <v>0</v>
      </c>
      <c r="E78" s="14"/>
      <c r="F78" s="14"/>
    </row>
    <row r="79" spans="1:6" ht="23.25" x14ac:dyDescent="0.25">
      <c r="A79" s="48"/>
      <c r="B79" s="21" t="s">
        <v>119</v>
      </c>
      <c r="C79" s="15" t="s">
        <v>152</v>
      </c>
      <c r="D79" s="13">
        <f t="shared" si="1"/>
        <v>0</v>
      </c>
      <c r="E79" s="14"/>
      <c r="F79" s="14"/>
    </row>
    <row r="80" spans="1:6" ht="23.25" x14ac:dyDescent="0.25">
      <c r="A80" s="48"/>
      <c r="B80" s="11">
        <v>227</v>
      </c>
      <c r="C80" s="15" t="s">
        <v>133</v>
      </c>
      <c r="D80" s="13">
        <f t="shared" si="1"/>
        <v>0</v>
      </c>
      <c r="E80" s="14"/>
      <c r="F80" s="14"/>
    </row>
    <row r="81" spans="1:6" ht="23.25" x14ac:dyDescent="0.25">
      <c r="A81" s="48"/>
      <c r="B81" s="11">
        <v>228</v>
      </c>
      <c r="C81" s="15" t="s">
        <v>134</v>
      </c>
      <c r="D81" s="13">
        <f t="shared" si="1"/>
        <v>0</v>
      </c>
      <c r="E81" s="14"/>
      <c r="F81" s="14"/>
    </row>
    <row r="82" spans="1:6" ht="26.25" customHeight="1" x14ac:dyDescent="0.25">
      <c r="A82" s="48"/>
      <c r="B82" s="11">
        <v>297</v>
      </c>
      <c r="C82" s="15" t="s">
        <v>165</v>
      </c>
      <c r="D82" s="13">
        <f t="shared" si="1"/>
        <v>0</v>
      </c>
      <c r="E82" s="14"/>
      <c r="F82" s="14"/>
    </row>
    <row r="83" spans="1:6" ht="23.25" x14ac:dyDescent="0.25">
      <c r="A83" s="48"/>
      <c r="B83" s="11" t="s">
        <v>65</v>
      </c>
      <c r="C83" s="15" t="s">
        <v>103</v>
      </c>
      <c r="D83" s="13">
        <f t="shared" si="1"/>
        <v>0</v>
      </c>
      <c r="E83" s="13">
        <f>SUM(E84:E89)</f>
        <v>0</v>
      </c>
      <c r="F83" s="13">
        <f>SUM(F84:F89)</f>
        <v>0</v>
      </c>
    </row>
    <row r="84" spans="1:6" ht="23.25" x14ac:dyDescent="0.25">
      <c r="A84" s="48"/>
      <c r="B84" s="21" t="s">
        <v>6</v>
      </c>
      <c r="C84" s="15" t="s">
        <v>66</v>
      </c>
      <c r="D84" s="13">
        <f t="shared" si="1"/>
        <v>0</v>
      </c>
      <c r="E84" s="14"/>
      <c r="F84" s="14"/>
    </row>
    <row r="85" spans="1:6" ht="23.25" x14ac:dyDescent="0.25">
      <c r="A85" s="48"/>
      <c r="B85" s="21" t="s">
        <v>7</v>
      </c>
      <c r="C85" s="15" t="s">
        <v>67</v>
      </c>
      <c r="D85" s="13">
        <f t="shared" si="1"/>
        <v>0</v>
      </c>
      <c r="E85" s="14"/>
      <c r="F85" s="14"/>
    </row>
    <row r="86" spans="1:6" ht="23.25" x14ac:dyDescent="0.25">
      <c r="A86" s="48"/>
      <c r="B86" s="21" t="s">
        <v>8</v>
      </c>
      <c r="C86" s="15" t="s">
        <v>68</v>
      </c>
      <c r="D86" s="13">
        <f t="shared" si="1"/>
        <v>0</v>
      </c>
      <c r="E86" s="14"/>
      <c r="F86" s="14"/>
    </row>
    <row r="87" spans="1:6" ht="23.25" x14ac:dyDescent="0.25">
      <c r="A87" s="48"/>
      <c r="B87" s="21" t="s">
        <v>9</v>
      </c>
      <c r="C87" s="15" t="s">
        <v>69</v>
      </c>
      <c r="D87" s="13">
        <f t="shared" si="1"/>
        <v>0</v>
      </c>
      <c r="E87" s="14"/>
      <c r="F87" s="14"/>
    </row>
    <row r="88" spans="1:6" ht="23.25" x14ac:dyDescent="0.25">
      <c r="A88" s="48"/>
      <c r="B88" s="21" t="s">
        <v>10</v>
      </c>
      <c r="C88" s="15" t="s">
        <v>70</v>
      </c>
      <c r="D88" s="13">
        <f t="shared" si="1"/>
        <v>0</v>
      </c>
      <c r="E88" s="14"/>
      <c r="F88" s="14"/>
    </row>
    <row r="89" spans="1:6" ht="23.25" x14ac:dyDescent="0.25">
      <c r="A89" s="48"/>
      <c r="B89" s="21" t="s">
        <v>11</v>
      </c>
      <c r="C89" s="15" t="s">
        <v>162</v>
      </c>
      <c r="D89" s="13">
        <f t="shared" si="1"/>
        <v>0</v>
      </c>
      <c r="E89" s="14"/>
      <c r="F89" s="14"/>
    </row>
    <row r="90" spans="1:6" ht="47.25" customHeight="1" x14ac:dyDescent="0.25">
      <c r="A90" s="48"/>
      <c r="B90" s="11">
        <v>341</v>
      </c>
      <c r="C90" s="15" t="s">
        <v>154</v>
      </c>
      <c r="D90" s="13">
        <f t="shared" si="1"/>
        <v>0</v>
      </c>
      <c r="E90" s="14"/>
      <c r="F90" s="14"/>
    </row>
    <row r="91" spans="1:6" ht="23.25" x14ac:dyDescent="0.25">
      <c r="A91" s="48"/>
      <c r="B91" s="11">
        <v>342</v>
      </c>
      <c r="C91" s="15" t="s">
        <v>155</v>
      </c>
      <c r="D91" s="13">
        <f t="shared" si="1"/>
        <v>0</v>
      </c>
      <c r="E91" s="14"/>
      <c r="F91" s="14"/>
    </row>
    <row r="92" spans="1:6" ht="22.5" customHeight="1" x14ac:dyDescent="0.25">
      <c r="A92" s="48"/>
      <c r="B92" s="11">
        <v>343</v>
      </c>
      <c r="C92" s="15" t="s">
        <v>156</v>
      </c>
      <c r="D92" s="13">
        <f t="shared" si="1"/>
        <v>0</v>
      </c>
      <c r="E92" s="14"/>
      <c r="F92" s="14"/>
    </row>
    <row r="93" spans="1:6" ht="22.5" customHeight="1" x14ac:dyDescent="0.25">
      <c r="A93" s="48"/>
      <c r="B93" s="11">
        <v>344</v>
      </c>
      <c r="C93" s="15" t="s">
        <v>157</v>
      </c>
      <c r="D93" s="13">
        <f t="shared" si="1"/>
        <v>0</v>
      </c>
      <c r="E93" s="14"/>
      <c r="F93" s="14"/>
    </row>
    <row r="94" spans="1:6" ht="22.5" customHeight="1" x14ac:dyDescent="0.25">
      <c r="A94" s="48"/>
      <c r="B94" s="11">
        <v>345</v>
      </c>
      <c r="C94" s="15" t="s">
        <v>158</v>
      </c>
      <c r="D94" s="13">
        <f t="shared" si="1"/>
        <v>0</v>
      </c>
      <c r="E94" s="14"/>
      <c r="F94" s="14"/>
    </row>
    <row r="95" spans="1:6" ht="63" customHeight="1" x14ac:dyDescent="0.25">
      <c r="A95" s="48"/>
      <c r="B95" s="11">
        <v>346</v>
      </c>
      <c r="C95" s="23" t="s">
        <v>159</v>
      </c>
      <c r="D95" s="13">
        <f t="shared" si="1"/>
        <v>0</v>
      </c>
      <c r="E95" s="14"/>
      <c r="F95" s="14"/>
    </row>
    <row r="96" spans="1:6" ht="40.5" x14ac:dyDescent="0.25">
      <c r="A96" s="48"/>
      <c r="B96" s="11">
        <v>347</v>
      </c>
      <c r="C96" s="23" t="s">
        <v>160</v>
      </c>
      <c r="D96" s="13">
        <f t="shared" si="1"/>
        <v>0</v>
      </c>
      <c r="E96" s="14"/>
      <c r="F96" s="14"/>
    </row>
    <row r="97" spans="1:6" ht="63" customHeight="1" x14ac:dyDescent="0.25">
      <c r="A97" s="48"/>
      <c r="B97" s="11">
        <v>349</v>
      </c>
      <c r="C97" s="24" t="s">
        <v>161</v>
      </c>
      <c r="D97" s="13">
        <f t="shared" si="1"/>
        <v>0</v>
      </c>
      <c r="E97" s="14"/>
      <c r="F97" s="14"/>
    </row>
    <row r="98" spans="1:6" ht="46.5" x14ac:dyDescent="0.25">
      <c r="A98" s="11">
        <v>245</v>
      </c>
      <c r="B98" s="11">
        <v>226</v>
      </c>
      <c r="C98" s="15" t="s">
        <v>115</v>
      </c>
      <c r="D98" s="13">
        <f t="shared" si="1"/>
        <v>0</v>
      </c>
      <c r="E98" s="14"/>
      <c r="F98" s="14"/>
    </row>
    <row r="99" spans="1:6" ht="23.25" x14ac:dyDescent="0.25">
      <c r="A99" s="47">
        <v>247</v>
      </c>
      <c r="B99" s="17">
        <v>223</v>
      </c>
      <c r="C99" s="18" t="s">
        <v>138</v>
      </c>
      <c r="D99" s="13">
        <f t="shared" si="1"/>
        <v>0</v>
      </c>
      <c r="E99" s="13">
        <f>SUM(E100:E102)</f>
        <v>0</v>
      </c>
      <c r="F99" s="13">
        <f>SUM(F100:F102)</f>
        <v>0</v>
      </c>
    </row>
    <row r="100" spans="1:6" ht="23.25" x14ac:dyDescent="0.25">
      <c r="A100" s="47"/>
      <c r="B100" s="25" t="s">
        <v>6</v>
      </c>
      <c r="C100" s="18" t="s">
        <v>25</v>
      </c>
      <c r="D100" s="13">
        <f t="shared" si="1"/>
        <v>0</v>
      </c>
      <c r="E100" s="14"/>
      <c r="F100" s="14"/>
    </row>
    <row r="101" spans="1:6" ht="23.25" x14ac:dyDescent="0.25">
      <c r="A101" s="47"/>
      <c r="B101" s="25" t="s">
        <v>7</v>
      </c>
      <c r="C101" s="18" t="s">
        <v>26</v>
      </c>
      <c r="D101" s="13">
        <f t="shared" si="1"/>
        <v>0</v>
      </c>
      <c r="E101" s="14"/>
      <c r="F101" s="14"/>
    </row>
    <row r="102" spans="1:6" ht="23.25" x14ac:dyDescent="0.25">
      <c r="A102" s="47"/>
      <c r="B102" s="25" t="s">
        <v>8</v>
      </c>
      <c r="C102" s="18" t="s">
        <v>27</v>
      </c>
      <c r="D102" s="13">
        <f t="shared" si="1"/>
        <v>0</v>
      </c>
      <c r="E102" s="14"/>
      <c r="F102" s="14"/>
    </row>
    <row r="103" spans="1:6" ht="46.5" x14ac:dyDescent="0.25">
      <c r="A103" s="17">
        <v>321</v>
      </c>
      <c r="B103" s="17">
        <v>264</v>
      </c>
      <c r="C103" s="18" t="s">
        <v>153</v>
      </c>
      <c r="D103" s="13">
        <f t="shared" si="1"/>
        <v>0</v>
      </c>
      <c r="E103" s="14"/>
      <c r="F103" s="14"/>
    </row>
    <row r="104" spans="1:6" ht="23.25" x14ac:dyDescent="0.25">
      <c r="A104" s="48">
        <v>340</v>
      </c>
      <c r="B104" s="16">
        <v>296</v>
      </c>
      <c r="C104" s="15" t="s">
        <v>63</v>
      </c>
      <c r="D104" s="13">
        <f t="shared" si="1"/>
        <v>0</v>
      </c>
      <c r="E104" s="14"/>
      <c r="F104" s="14"/>
    </row>
    <row r="105" spans="1:6" ht="23.25" x14ac:dyDescent="0.25">
      <c r="A105" s="48"/>
      <c r="B105" s="16" t="s">
        <v>136</v>
      </c>
      <c r="C105" s="15" t="s">
        <v>137</v>
      </c>
      <c r="D105" s="13">
        <f t="shared" si="1"/>
        <v>0</v>
      </c>
      <c r="E105" s="14"/>
      <c r="F105" s="14"/>
    </row>
    <row r="106" spans="1:6" ht="23.25" x14ac:dyDescent="0.25">
      <c r="A106" s="11">
        <v>350</v>
      </c>
      <c r="B106" s="16">
        <v>296</v>
      </c>
      <c r="C106" s="15" t="s">
        <v>64</v>
      </c>
      <c r="D106" s="13">
        <f t="shared" si="1"/>
        <v>0</v>
      </c>
      <c r="E106" s="14"/>
      <c r="F106" s="14"/>
    </row>
    <row r="107" spans="1:6" ht="69.75" x14ac:dyDescent="0.25">
      <c r="A107" s="48">
        <v>831</v>
      </c>
      <c r="B107" s="16" t="s">
        <v>90</v>
      </c>
      <c r="C107" s="15" t="s">
        <v>132</v>
      </c>
      <c r="D107" s="13">
        <f>F107</f>
        <v>0</v>
      </c>
      <c r="E107" s="13" t="s">
        <v>164</v>
      </c>
      <c r="F107" s="14"/>
    </row>
    <row r="108" spans="1:6" ht="29.25" customHeight="1" x14ac:dyDescent="0.25">
      <c r="A108" s="48"/>
      <c r="B108" s="16" t="s">
        <v>112</v>
      </c>
      <c r="C108" s="15" t="s">
        <v>163</v>
      </c>
      <c r="D108" s="13">
        <f>F108</f>
        <v>0</v>
      </c>
      <c r="E108" s="13" t="s">
        <v>164</v>
      </c>
      <c r="F108" s="14"/>
    </row>
    <row r="109" spans="1:6" ht="27" customHeight="1" x14ac:dyDescent="0.25">
      <c r="A109" s="11" t="s">
        <v>61</v>
      </c>
      <c r="B109" s="16">
        <v>291</v>
      </c>
      <c r="C109" s="15" t="s">
        <v>104</v>
      </c>
      <c r="D109" s="13">
        <f t="shared" si="1"/>
        <v>0</v>
      </c>
      <c r="E109" s="14"/>
      <c r="F109" s="14"/>
    </row>
    <row r="110" spans="1:6" ht="27.75" customHeight="1" x14ac:dyDescent="0.25">
      <c r="A110" s="11">
        <v>852</v>
      </c>
      <c r="B110" s="16">
        <v>291</v>
      </c>
      <c r="C110" s="15" t="s">
        <v>106</v>
      </c>
      <c r="D110" s="13">
        <f t="shared" si="1"/>
        <v>0</v>
      </c>
      <c r="E110" s="14"/>
      <c r="F110" s="14"/>
    </row>
    <row r="111" spans="1:6" ht="23.25" x14ac:dyDescent="0.25">
      <c r="A111" s="48">
        <v>853</v>
      </c>
      <c r="B111" s="16" t="s">
        <v>147</v>
      </c>
      <c r="C111" s="15" t="s">
        <v>148</v>
      </c>
      <c r="D111" s="13">
        <f t="shared" si="1"/>
        <v>0</v>
      </c>
      <c r="E111" s="14"/>
      <c r="F111" s="14"/>
    </row>
    <row r="112" spans="1:6" ht="54.75" customHeight="1" x14ac:dyDescent="0.25">
      <c r="A112" s="48"/>
      <c r="B112" s="16" t="s">
        <v>86</v>
      </c>
      <c r="C112" s="15" t="s">
        <v>108</v>
      </c>
      <c r="D112" s="13">
        <f t="shared" si="1"/>
        <v>0</v>
      </c>
      <c r="E112" s="14"/>
      <c r="F112" s="14"/>
    </row>
    <row r="113" spans="1:6" ht="46.5" x14ac:dyDescent="0.25">
      <c r="A113" s="48"/>
      <c r="B113" s="16" t="s">
        <v>87</v>
      </c>
      <c r="C113" s="15" t="s">
        <v>109</v>
      </c>
      <c r="D113" s="13">
        <f t="shared" si="1"/>
        <v>0</v>
      </c>
      <c r="E113" s="14"/>
      <c r="F113" s="14"/>
    </row>
    <row r="114" spans="1:6" ht="46.5" x14ac:dyDescent="0.25">
      <c r="A114" s="48"/>
      <c r="B114" s="16" t="s">
        <v>88</v>
      </c>
      <c r="C114" s="15" t="s">
        <v>110</v>
      </c>
      <c r="D114" s="13">
        <f t="shared" si="1"/>
        <v>0</v>
      </c>
      <c r="E114" s="14"/>
      <c r="F114" s="14"/>
    </row>
    <row r="115" spans="1:6" ht="23.25" x14ac:dyDescent="0.25">
      <c r="A115" s="48"/>
      <c r="B115" s="16" t="s">
        <v>89</v>
      </c>
      <c r="C115" s="15" t="s">
        <v>111</v>
      </c>
      <c r="D115" s="13">
        <f t="shared" si="1"/>
        <v>0</v>
      </c>
      <c r="E115" s="14"/>
      <c r="F115" s="14"/>
    </row>
    <row r="116" spans="1:6" ht="23.25" x14ac:dyDescent="0.25">
      <c r="A116" s="48"/>
      <c r="B116" s="16">
        <v>296</v>
      </c>
      <c r="C116" s="15" t="s">
        <v>107</v>
      </c>
      <c r="D116" s="13">
        <f t="shared" si="1"/>
        <v>0</v>
      </c>
      <c r="E116" s="14"/>
      <c r="F116" s="14"/>
    </row>
    <row r="117" spans="1:6" ht="23.25" x14ac:dyDescent="0.25">
      <c r="A117" s="48"/>
      <c r="B117" s="16" t="s">
        <v>112</v>
      </c>
      <c r="C117" s="15" t="s">
        <v>113</v>
      </c>
      <c r="D117" s="13">
        <f t="shared" si="1"/>
        <v>0</v>
      </c>
      <c r="E117" s="14"/>
      <c r="F117" s="14"/>
    </row>
    <row r="118" spans="1:6" ht="23.25" x14ac:dyDescent="0.25">
      <c r="A118" s="11">
        <v>862</v>
      </c>
      <c r="B118" s="16" t="s">
        <v>85</v>
      </c>
      <c r="C118" s="15" t="s">
        <v>105</v>
      </c>
      <c r="D118" s="13">
        <f t="shared" si="1"/>
        <v>0</v>
      </c>
      <c r="E118" s="14"/>
      <c r="F118" s="14"/>
    </row>
    <row r="119" spans="1:6" ht="25.5" x14ac:dyDescent="0.25">
      <c r="A119" s="51"/>
      <c r="B119" s="51"/>
      <c r="C119" s="3" t="s">
        <v>71</v>
      </c>
      <c r="D119" s="41">
        <f>D14+D15+D16+D17+D18+D19+D20+D21+D22+D23+D24+D25+D26+D27+D28+D29+D35+D38+D41+D45+D61+D80+D81+D82+D83+D90+D91+D92+D93+D94+D95+D96+D97+D98+D99+D103+D104+D105+D106+D107+D108+D109+D110+D111+D112+D113+D114+D115+D116+D117+D118</f>
        <v>0</v>
      </c>
      <c r="E119" s="41">
        <f>E14+E15+E16+E17+E18+E19+E20+E21+E22+E23+E24+E25+E26+E27+E28+E29+E35+E38+E41+E45+E61+E80+E81+E82+E83+E90+E91+E92+E93+E94+E95+E96+E97+E98+E99+E103+E104+E105+E106+E109+E110+E111+E112+E113+E114+E115+E116+E117+E118</f>
        <v>0</v>
      </c>
      <c r="F119" s="41">
        <f t="shared" ref="F119" si="2">F14+F15+F16+F17+F18+F19+F20+F21+F22+F23+F24+F25+F26+F27+F28+F29+F35+F38+F41+F45+F61+F80+F81+F82+F83+F90+F91+F92+F93+F94+F95+F96+F97+F98+F99+F103+F104+F105+F106+F107+F108+F109+F110+F111+F112+F113+F114+F115+F116+F117+F118</f>
        <v>0</v>
      </c>
    </row>
    <row r="120" spans="1:6" ht="21" x14ac:dyDescent="0.35">
      <c r="A120" s="4"/>
      <c r="B120" s="5"/>
      <c r="C120" s="5"/>
      <c r="D120" s="10"/>
      <c r="E120" s="10"/>
      <c r="F120" s="10"/>
    </row>
    <row r="121" spans="1:6" ht="23.25" x14ac:dyDescent="0.35">
      <c r="A121" s="4"/>
      <c r="B121" s="37" t="s">
        <v>72</v>
      </c>
      <c r="C121" s="26"/>
      <c r="D121" s="10"/>
      <c r="E121" s="10"/>
      <c r="F121" s="10"/>
    </row>
    <row r="122" spans="1:6" ht="21" x14ac:dyDescent="0.35">
      <c r="A122" s="4"/>
      <c r="B122" s="27"/>
      <c r="C122" s="27"/>
      <c r="D122" s="10"/>
      <c r="E122" s="10"/>
      <c r="F122" s="10"/>
    </row>
    <row r="123" spans="1:6" ht="37.5" customHeight="1" x14ac:dyDescent="0.35">
      <c r="A123" s="52" t="s">
        <v>131</v>
      </c>
      <c r="B123" s="52"/>
      <c r="C123" s="52"/>
      <c r="D123" s="28" t="s">
        <v>91</v>
      </c>
      <c r="E123" s="29"/>
      <c r="F123" s="40" t="s">
        <v>91</v>
      </c>
    </row>
    <row r="124" spans="1:6" ht="20.25" customHeight="1" x14ac:dyDescent="0.3">
      <c r="A124" s="36"/>
      <c r="B124" s="38"/>
      <c r="D124" s="30" t="s">
        <v>75</v>
      </c>
      <c r="E124" s="30"/>
      <c r="F124" s="30" t="s">
        <v>130</v>
      </c>
    </row>
    <row r="125" spans="1:6" ht="42.75" customHeight="1" x14ac:dyDescent="0.3">
      <c r="A125" s="42" t="s">
        <v>93</v>
      </c>
      <c r="B125" s="42"/>
      <c r="C125" s="42"/>
      <c r="D125" s="32" t="s">
        <v>92</v>
      </c>
      <c r="E125" s="33"/>
      <c r="F125" s="39" t="s">
        <v>129</v>
      </c>
    </row>
    <row r="126" spans="1:6" ht="18.75" x14ac:dyDescent="0.3">
      <c r="D126" s="30" t="s">
        <v>75</v>
      </c>
      <c r="E126" s="30"/>
      <c r="F126" s="30"/>
    </row>
    <row r="131" spans="3:3" ht="20.25" x14ac:dyDescent="0.3">
      <c r="C131" s="31"/>
    </row>
    <row r="132" spans="3:3" ht="18.75" x14ac:dyDescent="0.3">
      <c r="C132" s="35"/>
    </row>
  </sheetData>
  <mergeCells count="21">
    <mergeCell ref="A107:A108"/>
    <mergeCell ref="A111:A117"/>
    <mergeCell ref="A119:B119"/>
    <mergeCell ref="A104:A105"/>
    <mergeCell ref="A123:C123"/>
    <mergeCell ref="A125:C125"/>
    <mergeCell ref="E2:F2"/>
    <mergeCell ref="E3:F3"/>
    <mergeCell ref="E4:F4"/>
    <mergeCell ref="A11:F11"/>
    <mergeCell ref="A99:A102"/>
    <mergeCell ref="A14:A15"/>
    <mergeCell ref="A17:A19"/>
    <mergeCell ref="A21:A22"/>
    <mergeCell ref="A24:A27"/>
    <mergeCell ref="A28:A97"/>
    <mergeCell ref="A6:F6"/>
    <mergeCell ref="A7:F7"/>
    <mergeCell ref="A8:F8"/>
    <mergeCell ref="A9:F9"/>
    <mergeCell ref="A10:F10"/>
  </mergeCells>
  <pageMargins left="0.43307086614173229" right="0.23622047244094491" top="0.55118110236220474" bottom="0.55118110236220474" header="0.31496062992125984" footer="0.31496062992125984"/>
  <pageSetup paperSize="9" scale="38" orientation="portrait" r:id="rId1"/>
  <rowBreaks count="1" manualBreakCount="1">
    <brk id="6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план видов расходов 2023</vt:lpstr>
      <vt:lpstr>'план видов расходов 2023'!Заголовки_для_печати</vt:lpstr>
      <vt:lpstr>'план видов расходов 2023'!Область_печати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kruglova.victoria</dc:creator>
  <cp:lastModifiedBy>Урусова Алена Дмитриевна</cp:lastModifiedBy>
  <cp:lastPrinted>2022-09-20T07:56:52Z</cp:lastPrinted>
  <dcterms:created xsi:type="dcterms:W3CDTF">2016-10-04T13:14:02Z</dcterms:created>
  <dcterms:modified xsi:type="dcterms:W3CDTF">2022-09-20T08:22:58Z</dcterms:modified>
</cp:coreProperties>
</file>